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1606\OneDrive - Kristiansand kommune\skopro2020\"/>
    </mc:Choice>
  </mc:AlternateContent>
  <xr:revisionPtr revIDLastSave="14" documentId="8_{E6EA539B-197E-411C-901D-D94EC99D068A}" xr6:coauthVersionLast="45" xr6:coauthVersionMax="45" xr10:uidLastSave="{36F3CC4F-B35A-4803-B40D-5A2EC9F37BEA}"/>
  <bookViews>
    <workbookView xWindow="-120" yWindow="-120" windowWidth="29040" windowHeight="15840" xr2:uid="{004C0C42-3776-498C-9AF0-D66CC0670D6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" i="1" l="1"/>
  <c r="U5" i="1"/>
  <c r="V5" i="1"/>
  <c r="W5" i="1"/>
  <c r="T6" i="1"/>
  <c r="U6" i="1"/>
  <c r="V6" i="1"/>
  <c r="W6" i="1"/>
  <c r="T7" i="1"/>
  <c r="U7" i="1"/>
  <c r="V7" i="1"/>
  <c r="W7" i="1"/>
  <c r="T8" i="1"/>
  <c r="U8" i="1"/>
  <c r="V8" i="1"/>
  <c r="W8" i="1"/>
  <c r="T9" i="1"/>
  <c r="U9" i="1"/>
  <c r="V9" i="1"/>
  <c r="W9" i="1"/>
  <c r="T10" i="1"/>
  <c r="U10" i="1"/>
  <c r="V10" i="1"/>
  <c r="W10" i="1"/>
  <c r="T11" i="1"/>
  <c r="U11" i="1"/>
  <c r="V11" i="1"/>
  <c r="W11" i="1"/>
  <c r="T12" i="1"/>
  <c r="U12" i="1"/>
  <c r="V12" i="1"/>
  <c r="W12" i="1"/>
  <c r="T13" i="1"/>
  <c r="U13" i="1"/>
  <c r="V13" i="1"/>
  <c r="W13" i="1"/>
  <c r="T14" i="1"/>
  <c r="U14" i="1"/>
  <c r="V14" i="1"/>
  <c r="W14" i="1"/>
  <c r="T15" i="1"/>
  <c r="U15" i="1"/>
  <c r="V15" i="1"/>
  <c r="W15" i="1"/>
  <c r="T16" i="1"/>
  <c r="U16" i="1"/>
  <c r="V16" i="1"/>
  <c r="W16" i="1"/>
  <c r="T17" i="1"/>
  <c r="U17" i="1"/>
  <c r="V17" i="1"/>
  <c r="W17" i="1"/>
  <c r="T18" i="1"/>
  <c r="U18" i="1"/>
  <c r="V18" i="1"/>
  <c r="W18" i="1"/>
  <c r="T19" i="1"/>
  <c r="U19" i="1"/>
  <c r="V19" i="1"/>
  <c r="W19" i="1"/>
  <c r="T20" i="1"/>
  <c r="U20" i="1"/>
  <c r="V20" i="1"/>
  <c r="W20" i="1"/>
  <c r="T21" i="1"/>
  <c r="U21" i="1"/>
  <c r="V21" i="1"/>
  <c r="W21" i="1"/>
  <c r="T22" i="1"/>
  <c r="U22" i="1"/>
  <c r="V22" i="1"/>
  <c r="W22" i="1"/>
  <c r="T23" i="1"/>
  <c r="U23" i="1"/>
  <c r="V23" i="1"/>
  <c r="W23" i="1"/>
  <c r="T24" i="1"/>
  <c r="U24" i="1"/>
  <c r="V24" i="1"/>
  <c r="W24" i="1"/>
  <c r="T25" i="1"/>
  <c r="U25" i="1"/>
  <c r="V25" i="1"/>
  <c r="W25" i="1"/>
  <c r="T26" i="1"/>
  <c r="U26" i="1"/>
  <c r="V26" i="1"/>
  <c r="W26" i="1"/>
  <c r="T27" i="1"/>
  <c r="U27" i="1"/>
  <c r="V27" i="1"/>
  <c r="W27" i="1"/>
  <c r="T28" i="1"/>
  <c r="U28" i="1"/>
  <c r="V28" i="1"/>
  <c r="W28" i="1"/>
  <c r="T29" i="1"/>
  <c r="U29" i="1"/>
  <c r="V29" i="1"/>
  <c r="W29" i="1"/>
  <c r="T30" i="1"/>
  <c r="U30" i="1"/>
  <c r="V30" i="1"/>
  <c r="W30" i="1"/>
  <c r="T31" i="1"/>
  <c r="U31" i="1"/>
  <c r="V31" i="1"/>
  <c r="W31" i="1"/>
  <c r="T32" i="1"/>
  <c r="U32" i="1"/>
  <c r="V32" i="1"/>
  <c r="W32" i="1"/>
  <c r="W4" i="1"/>
  <c r="V4" i="1"/>
  <c r="U4" i="1"/>
  <c r="T4" i="1"/>
  <c r="R4" i="1"/>
  <c r="R5" i="1"/>
  <c r="R30" i="1"/>
  <c r="S30" i="1"/>
  <c r="R31" i="1"/>
  <c r="S31" i="1"/>
  <c r="R32" i="1"/>
  <c r="S32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S4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2" i="1"/>
</calcChain>
</file>

<file path=xl/sharedStrings.xml><?xml version="1.0" encoding="utf-8"?>
<sst xmlns="http://schemas.openxmlformats.org/spreadsheetml/2006/main" count="69" uniqueCount="69">
  <si>
    <t>Grunnlag barnetall pr. sk.krets, etter korreksjon for Oasen, Samfundets skole og Steinerskolen o.a.</t>
  </si>
  <si>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</si>
  <si>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</si>
  <si>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</si>
  <si>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</si>
  <si>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</si>
  <si>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</si>
  <si>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</si>
  <si>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</si>
  <si>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</si>
  <si>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</si>
  <si>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</si>
  <si>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</si>
  <si>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</si>
  <si>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</si>
  <si>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</si>
  <si>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</si>
  <si>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6-12 år</t>
  </si>
  <si>
    <t>13-15 år</t>
  </si>
  <si>
    <t>Flekkerøy</t>
  </si>
  <si>
    <t>Tinnheia</t>
  </si>
  <si>
    <t>Kongs/Gimlek.+Eidet/Justneshalvøya</t>
  </si>
  <si>
    <t>Strai</t>
  </si>
  <si>
    <t>Mosby</t>
  </si>
  <si>
    <t>Rest-Justvig</t>
  </si>
  <si>
    <t>Ålefjær</t>
  </si>
  <si>
    <t>Tveit eksl. Lauvåsen Nord/Hamrevann</t>
  </si>
  <si>
    <t>Lauvåsen/Hamrevann</t>
  </si>
  <si>
    <t>Indre R. eksl. Dvergsnes</t>
  </si>
  <si>
    <t>Dvergsnes</t>
  </si>
  <si>
    <t>Ytre R.</t>
  </si>
  <si>
    <t>Lunde</t>
  </si>
  <si>
    <t>Nygård</t>
  </si>
  <si>
    <t>Langenes</t>
  </si>
  <si>
    <t>Finsland</t>
  </si>
  <si>
    <t>Nodeland</t>
  </si>
  <si>
    <t>Rosseland</t>
  </si>
  <si>
    <t>sum</t>
  </si>
  <si>
    <t>Justvik+Ålefjær</t>
  </si>
  <si>
    <t>snitt kull 0-5</t>
  </si>
  <si>
    <t>snitt kull 6-12</t>
  </si>
  <si>
    <t>snitt kull 13-15</t>
  </si>
  <si>
    <t>snitt 0-15</t>
  </si>
  <si>
    <t>Midtre Vågsbygd</t>
  </si>
  <si>
    <t>Slettheia</t>
  </si>
  <si>
    <t>Hellemyr</t>
  </si>
  <si>
    <t>Grim</t>
  </si>
  <si>
    <t>Kvadraturen/Eg</t>
  </si>
  <si>
    <t>Lund</t>
  </si>
  <si>
    <t>Hånes + Lauvåsen N/S og Hamrevann</t>
  </si>
  <si>
    <t>Hånes eksl. Lauvåsen Syd/Hamrevann</t>
  </si>
  <si>
    <t>Ytre Vågsbygd</t>
  </si>
  <si>
    <t>Skolekrets</t>
  </si>
  <si>
    <t>f.19</t>
  </si>
  <si>
    <t>f.18</t>
  </si>
  <si>
    <t>f.17</t>
  </si>
  <si>
    <t>f.16</t>
  </si>
  <si>
    <t>f.15</t>
  </si>
  <si>
    <t>f.14</t>
  </si>
  <si>
    <t>f.13</t>
  </si>
  <si>
    <t>f.12</t>
  </si>
  <si>
    <t>f.11</t>
  </si>
  <si>
    <t>f.10</t>
  </si>
  <si>
    <t>f.9</t>
  </si>
  <si>
    <t>f.8</t>
  </si>
  <si>
    <t>f.7</t>
  </si>
  <si>
    <t>f.6</t>
  </si>
  <si>
    <t>f.5</t>
  </si>
  <si>
    <t>f.4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</si>
</sst>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color rgb="FF000000"/>
      <name val="MS Sans Serif"/>
      <family val="2"/>
    </font>
    <font>
      <sz val="10"/>
      <name val="MS Sans Serif"/>
      <family val="2"/>
    </font>
    <font>
      <b/>
      <sz val="10"/>
      <color rgb="FFFF0000"/>
      <name val="MS Sans Serif"/>
    </font>
    <font>
      <b/>
      <sz val="12"/>
      <color rgb="FFFF0000"/>
      <name val="MS Sans Serif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" fontId="1" fillId="2" borderId="0" xfId="0" quotePrefix="1" applyNumberFormat="1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1" fontId="1" fillId="0" borderId="0" xfId="0" applyNumberFormat="1" applyFont="1"/>
    <xf numFmtId="1" fontId="1" fillId="2" borderId="0" xfId="0" applyNumberFormat="1" applyFont="1" applyFill="1"/>
    <xf numFmtId="1" fontId="1" fillId="3" borderId="0" xfId="0" applyNumberFormat="1" applyFont="1" applyFill="1"/>
    <xf numFmtId="0" fontId="3" fillId="0" borderId="0" xfId="0" applyFont="1"/>
    <xf numFmtId="0" fontId="1" fillId="0" borderId="2" xfId="0" applyFont="1" applyBorder="1"/>
    <xf numFmtId="1" fontId="1" fillId="0" borderId="2" xfId="0" applyNumberFormat="1" applyFont="1" applyBorder="1"/>
    <xf numFmtId="1" fontId="1" fillId="2" borderId="2" xfId="0" applyNumberFormat="1" applyFont="1" applyFill="1" applyBorder="1"/>
    <xf numFmtId="1" fontId="1" fillId="3" borderId="2" xfId="0" applyNumberFormat="1" applyFont="1" applyFill="1" applyBorder="1"/>
    <xf numFmtId="1" fontId="0" fillId="0" borderId="0" xfId="0" applyNumberFormat="1"/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Flekkerøy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4F-4026-A792-639DE01111D3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D4F-4026-A792-639DE01111D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4F-4026-A792-639DE01111D3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D4F-4026-A792-639DE01111D3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4F-4026-A792-639DE01111D3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4F-4026-A792-639DE01111D3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4F-4026-A792-639DE01111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'Ark1'!$B$4:$Q$4</c:f>
              <c:numCache>
                <c:formatCode>0</c:formatCode>
                <c:ptCount val="16"/>
                <c:pt idx="0">
                  <c:v>35.142857142857146</c:v>
                </c:pt>
                <c:pt idx="1">
                  <c:v>36.142857142857146</c:v>
                </c:pt>
                <c:pt idx="2">
                  <c:v>53.142857142857146</c:v>
                </c:pt>
                <c:pt idx="3">
                  <c:v>43.142857142857146</c:v>
                </c:pt>
                <c:pt idx="4">
                  <c:v>53.142857142857146</c:v>
                </c:pt>
                <c:pt idx="5">
                  <c:v>51.142857142857146</c:v>
                </c:pt>
                <c:pt idx="6">
                  <c:v>40</c:v>
                </c:pt>
                <c:pt idx="7">
                  <c:v>62</c:v>
                </c:pt>
                <c:pt idx="8">
                  <c:v>60</c:v>
                </c:pt>
                <c:pt idx="9">
                  <c:v>54</c:v>
                </c:pt>
                <c:pt idx="10">
                  <c:v>57</c:v>
                </c:pt>
                <c:pt idx="11">
                  <c:v>67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026-A792-639DE01111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'Ark1'!$A$13</c:f>
              <c:strCache>
                <c:ptCount val="1"/>
                <c:pt idx="0">
                  <c:v>Kongs/Gimlek.+Eidet/Justneshalvøya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F5-499F-BFE6-E265682F6F47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F5-499F-BFE6-E265682F6F47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F5-499F-BFE6-E265682F6F47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F5-499F-BFE6-E265682F6F47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8F5-499F-BFE6-E265682F6F47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8F5-499F-BFE6-E265682F6F47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8F5-499F-BFE6-E265682F6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'Ark1'!$B$13:$Q$13</c:f>
              <c:numCache>
                <c:formatCode>0</c:formatCode>
                <c:ptCount val="16"/>
                <c:pt idx="0">
                  <c:v>115.42857142857143</c:v>
                </c:pt>
                <c:pt idx="1">
                  <c:v>106.42857142857143</c:v>
                </c:pt>
                <c:pt idx="2">
                  <c:v>111.42857142857143</c:v>
                </c:pt>
                <c:pt idx="3">
                  <c:v>142.42857142857144</c:v>
                </c:pt>
                <c:pt idx="4">
                  <c:v>130.42857142857144</c:v>
                </c:pt>
                <c:pt idx="5">
                  <c:v>122.42857142857143</c:v>
                </c:pt>
                <c:pt idx="6">
                  <c:v>130</c:v>
                </c:pt>
                <c:pt idx="7">
                  <c:v>122</c:v>
                </c:pt>
                <c:pt idx="8">
                  <c:v>125</c:v>
                </c:pt>
                <c:pt idx="9">
                  <c:v>115</c:v>
                </c:pt>
                <c:pt idx="10">
                  <c:v>132</c:v>
                </c:pt>
                <c:pt idx="11">
                  <c:v>106</c:v>
                </c:pt>
                <c:pt idx="12">
                  <c:v>110</c:v>
                </c:pt>
                <c:pt idx="13">
                  <c:v>80.428571428571431</c:v>
                </c:pt>
                <c:pt idx="14">
                  <c:v>69.428571428571431</c:v>
                </c:pt>
                <c:pt idx="15">
                  <c:v>84.428571428571431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F5-499F-BFE6-E265682F6F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'Ark1'!$A$14</c:f>
              <c:strCache>
                <c:ptCount val="1"/>
                <c:pt idx="0">
                  <c:v>Strai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52-4A6D-9779-76B39C977DD1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52-4A6D-9779-76B39C977DD1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52-4A6D-9779-76B39C977DD1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152-4A6D-9779-76B39C977DD1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152-4A6D-9779-76B39C977DD1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152-4A6D-9779-76B39C977DD1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152-4A6D-9779-76B39C977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'Ark1'!$B$14:$Q$14</c:f>
              <c:numCache>
                <c:formatCode>0</c:formatCode>
                <c:ptCount val="16"/>
                <c:pt idx="0">
                  <c:v>16.857142857142858</c:v>
                </c:pt>
                <c:pt idx="1">
                  <c:v>12.857142857142858</c:v>
                </c:pt>
                <c:pt idx="2">
                  <c:v>22.857142857142858</c:v>
                </c:pt>
                <c:pt idx="3">
                  <c:v>22.857142857142858</c:v>
                </c:pt>
                <c:pt idx="4">
                  <c:v>25.857142857142858</c:v>
                </c:pt>
                <c:pt idx="5">
                  <c:v>21.857142857142858</c:v>
                </c:pt>
                <c:pt idx="6">
                  <c:v>23</c:v>
                </c:pt>
                <c:pt idx="7">
                  <c:v>27</c:v>
                </c:pt>
                <c:pt idx="8">
                  <c:v>33</c:v>
                </c:pt>
                <c:pt idx="9">
                  <c:v>29</c:v>
                </c:pt>
                <c:pt idx="10">
                  <c:v>38</c:v>
                </c:pt>
                <c:pt idx="11">
                  <c:v>33</c:v>
                </c:pt>
                <c:pt idx="12">
                  <c:v>29</c:v>
                </c:pt>
                <c:pt idx="13">
                  <c:v>32.857142857142854</c:v>
                </c:pt>
                <c:pt idx="14">
                  <c:v>34.857142857142854</c:v>
                </c:pt>
                <c:pt idx="15">
                  <c:v>34.857142857142854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52-4A6D-9779-76B39C977D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'Ark1'!$A$15</c:f>
              <c:strCache>
                <c:ptCount val="1"/>
                <c:pt idx="0">
                  <c:v>Mosby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F6-4E60-977E-2B1D34CAB31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F6-4E60-977E-2B1D34CAB313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F6-4E60-977E-2B1D34CAB313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F6-4E60-977E-2B1D34CAB313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6F6-4E60-977E-2B1D34CAB313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6F6-4E60-977E-2B1D34CAB313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6F6-4E60-977E-2B1D34CAB3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'Ark1'!$B$15:$Q$15</c:f>
              <c:numCache>
                <c:formatCode>0</c:formatCode>
                <c:ptCount val="16"/>
                <c:pt idx="0">
                  <c:v>16.857142857142858</c:v>
                </c:pt>
                <c:pt idx="1">
                  <c:v>23.857142857142858</c:v>
                </c:pt>
                <c:pt idx="2">
                  <c:v>20.857142857142858</c:v>
                </c:pt>
                <c:pt idx="3">
                  <c:v>34.857142857142854</c:v>
                </c:pt>
                <c:pt idx="4">
                  <c:v>29.857142857142858</c:v>
                </c:pt>
                <c:pt idx="5">
                  <c:v>22.857142857142858</c:v>
                </c:pt>
                <c:pt idx="6">
                  <c:v>34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28</c:v>
                </c:pt>
                <c:pt idx="11">
                  <c:v>22</c:v>
                </c:pt>
                <c:pt idx="12">
                  <c:v>18</c:v>
                </c:pt>
                <c:pt idx="13">
                  <c:v>23.857142857142858</c:v>
                </c:pt>
                <c:pt idx="14">
                  <c:v>20.857142857142858</c:v>
                </c:pt>
                <c:pt idx="15">
                  <c:v>15.857142857142858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F6-4E60-977E-2B1D34CAB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'Ark1'!$A$16</c:f>
              <c:strCache>
                <c:ptCount val="1"/>
                <c:pt idx="0">
                  <c:v>Rest-Justvig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91-4588-957C-04016AF37E5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91-4588-957C-04016AF37E5B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91-4588-957C-04016AF37E5B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91-4588-957C-04016AF37E5B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91-4588-957C-04016AF37E5B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91-4588-957C-04016AF37E5B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91-4588-957C-04016AF37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'Ark1'!$B$16:$Q$16</c:f>
              <c:numCache>
                <c:formatCode>0</c:formatCode>
                <c:ptCount val="16"/>
                <c:pt idx="0">
                  <c:v>22.714285714285715</c:v>
                </c:pt>
                <c:pt idx="1">
                  <c:v>29.714285714285715</c:v>
                </c:pt>
                <c:pt idx="2">
                  <c:v>27.714285714285715</c:v>
                </c:pt>
                <c:pt idx="3">
                  <c:v>31.714285714285715</c:v>
                </c:pt>
                <c:pt idx="4">
                  <c:v>26.714285714285715</c:v>
                </c:pt>
                <c:pt idx="5">
                  <c:v>17.714285714285715</c:v>
                </c:pt>
                <c:pt idx="6">
                  <c:v>42</c:v>
                </c:pt>
                <c:pt idx="7">
                  <c:v>34</c:v>
                </c:pt>
                <c:pt idx="8">
                  <c:v>35</c:v>
                </c:pt>
                <c:pt idx="9">
                  <c:v>39</c:v>
                </c:pt>
                <c:pt idx="10">
                  <c:v>39</c:v>
                </c:pt>
                <c:pt idx="11">
                  <c:v>45</c:v>
                </c:pt>
                <c:pt idx="12">
                  <c:v>25</c:v>
                </c:pt>
                <c:pt idx="13">
                  <c:v>38.714285714285715</c:v>
                </c:pt>
                <c:pt idx="14">
                  <c:v>18.714285714285715</c:v>
                </c:pt>
                <c:pt idx="15">
                  <c:v>34.714285714285715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91-4588-957C-04016AF37E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'Ark1'!$A$18</c:f>
              <c:strCache>
                <c:ptCount val="1"/>
                <c:pt idx="0">
                  <c:v>Tveit eksl. Lauvåsen Nord/Hamrevann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B5-4797-B04A-20AA14C18605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B5-4797-B04A-20AA14C18605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B5-4797-B04A-20AA14C18605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B5-4797-B04A-20AA14C18605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B5-4797-B04A-20AA14C18605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B5-4797-B04A-20AA14C18605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9B5-4797-B04A-20AA14C18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'Ark1'!$B$18:$Q$18</c:f>
              <c:numCache>
                <c:formatCode>0</c:formatCode>
                <c:ptCount val="16"/>
                <c:pt idx="0">
                  <c:v>33.285714285714285</c:v>
                </c:pt>
                <c:pt idx="1">
                  <c:v>40.285714285714285</c:v>
                </c:pt>
                <c:pt idx="2">
                  <c:v>32.285714285714285</c:v>
                </c:pt>
                <c:pt idx="3">
                  <c:v>47.285714285714285</c:v>
                </c:pt>
                <c:pt idx="4">
                  <c:v>36.285714285714285</c:v>
                </c:pt>
                <c:pt idx="5">
                  <c:v>35.285714285714285</c:v>
                </c:pt>
                <c:pt idx="6">
                  <c:v>43</c:v>
                </c:pt>
                <c:pt idx="7">
                  <c:v>39</c:v>
                </c:pt>
                <c:pt idx="8">
                  <c:v>31</c:v>
                </c:pt>
                <c:pt idx="9">
                  <c:v>46</c:v>
                </c:pt>
                <c:pt idx="10">
                  <c:v>66</c:v>
                </c:pt>
                <c:pt idx="11">
                  <c:v>36</c:v>
                </c:pt>
                <c:pt idx="12">
                  <c:v>35</c:v>
                </c:pt>
                <c:pt idx="13">
                  <c:v>41.285714285714285</c:v>
                </c:pt>
                <c:pt idx="14">
                  <c:v>49.285714285714285</c:v>
                </c:pt>
                <c:pt idx="15">
                  <c:v>28.285714285714285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B5-4797-B04A-20AA14C186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'Ark1'!$A$19</c:f>
              <c:strCache>
                <c:ptCount val="1"/>
                <c:pt idx="0">
                  <c:v>Lauvåsen/Hamrevann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28-45F3-8B06-87B1960A0F3C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28-45F3-8B06-87B1960A0F3C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28-45F3-8B06-87B1960A0F3C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28-45F3-8B06-87B1960A0F3C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28-45F3-8B06-87B1960A0F3C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28-45F3-8B06-87B1960A0F3C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28-45F3-8B06-87B1960A0F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'Ark1'!$B$19:$Q$19</c:f>
              <c:numCache>
                <c:formatCode>0</c:formatCode>
                <c:ptCount val="16"/>
                <c:pt idx="0">
                  <c:v>17</c:v>
                </c:pt>
                <c:pt idx="1">
                  <c:v>12</c:v>
                </c:pt>
                <c:pt idx="2">
                  <c:v>21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12</c:v>
                </c:pt>
                <c:pt idx="10">
                  <c:v>9</c:v>
                </c:pt>
                <c:pt idx="11">
                  <c:v>11</c:v>
                </c:pt>
                <c:pt idx="12">
                  <c:v>1</c:v>
                </c:pt>
                <c:pt idx="13">
                  <c:v>9</c:v>
                </c:pt>
                <c:pt idx="14">
                  <c:v>4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528-45F3-8B06-87B1960A0F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'Ark1'!$A$20</c:f>
              <c:strCache>
                <c:ptCount val="1"/>
                <c:pt idx="0">
                  <c:v>Hånes eksl. Lauvåsen Syd/Hamrevann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81-4DD2-9C4F-32B6A36B5A60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81-4DD2-9C4F-32B6A36B5A60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81-4DD2-9C4F-32B6A36B5A60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81-4DD2-9C4F-32B6A36B5A60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81-4DD2-9C4F-32B6A36B5A60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81-4DD2-9C4F-32B6A36B5A60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81-4DD2-9C4F-32B6A36B5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'Ark1'!$B$20:$Q$20</c:f>
              <c:numCache>
                <c:formatCode>0</c:formatCode>
                <c:ptCount val="16"/>
                <c:pt idx="0">
                  <c:v>33.857142857142854</c:v>
                </c:pt>
                <c:pt idx="1">
                  <c:v>38.857142857142854</c:v>
                </c:pt>
                <c:pt idx="2">
                  <c:v>54.857142857142854</c:v>
                </c:pt>
                <c:pt idx="3">
                  <c:v>46.857142857142854</c:v>
                </c:pt>
                <c:pt idx="4">
                  <c:v>63.857142857142854</c:v>
                </c:pt>
                <c:pt idx="5">
                  <c:v>43.857142857142854</c:v>
                </c:pt>
                <c:pt idx="6">
                  <c:v>45.857142857142854</c:v>
                </c:pt>
                <c:pt idx="7">
                  <c:v>70.857142857142861</c:v>
                </c:pt>
                <c:pt idx="8">
                  <c:v>59.857142857142854</c:v>
                </c:pt>
                <c:pt idx="9">
                  <c:v>61.857142857142854</c:v>
                </c:pt>
                <c:pt idx="10">
                  <c:v>69.857142857142861</c:v>
                </c:pt>
                <c:pt idx="11">
                  <c:v>54.857142857142854</c:v>
                </c:pt>
                <c:pt idx="12">
                  <c:v>52.857142857142854</c:v>
                </c:pt>
                <c:pt idx="13">
                  <c:v>52.857142857142854</c:v>
                </c:pt>
                <c:pt idx="14">
                  <c:v>49.857142857142854</c:v>
                </c:pt>
                <c:pt idx="15">
                  <c:v>50.857142857142854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81-4DD2-9C4F-32B6A36B5A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'Ark1'!$A$21</c:f>
              <c:strCache>
                <c:ptCount val="1"/>
                <c:pt idx="0">
                  <c:v>Indre R. eksl. Dvergsnes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AD-4CA7-B255-D7AE52244284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AD-4CA7-B255-D7AE52244284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AD-4CA7-B255-D7AE52244284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AD-4CA7-B255-D7AE52244284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AD-4CA7-B255-D7AE52244284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AD-4CA7-B255-D7AE52244284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2AD-4CA7-B255-D7AE522442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'Ark1'!$B$21:$Q$21</c:f>
              <c:numCache>
                <c:formatCode>0</c:formatCode>
                <c:ptCount val="16"/>
                <c:pt idx="0">
                  <c:v>78.571428571428569</c:v>
                </c:pt>
                <c:pt idx="1">
                  <c:v>71.571428571428569</c:v>
                </c:pt>
                <c:pt idx="2">
                  <c:v>76.571428571428569</c:v>
                </c:pt>
                <c:pt idx="3">
                  <c:v>88.571428571428569</c:v>
                </c:pt>
                <c:pt idx="4">
                  <c:v>85.571428571428569</c:v>
                </c:pt>
                <c:pt idx="5">
                  <c:v>81.571428571428569</c:v>
                </c:pt>
                <c:pt idx="6">
                  <c:v>92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104</c:v>
                </c:pt>
                <c:pt idx="11">
                  <c:v>109</c:v>
                </c:pt>
                <c:pt idx="12">
                  <c:v>112</c:v>
                </c:pt>
                <c:pt idx="13">
                  <c:v>102.57142857142857</c:v>
                </c:pt>
                <c:pt idx="14">
                  <c:v>107.57142857142857</c:v>
                </c:pt>
                <c:pt idx="15">
                  <c:v>101.57142857142857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2AD-4CA7-B255-D7AE522442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'Ark1'!$A$22</c:f>
              <c:strCache>
                <c:ptCount val="1"/>
                <c:pt idx="0">
                  <c:v>Dvergsnes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33-4408-BEF3-67598197CD6A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33-4408-BEF3-67598197CD6A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33-4408-BEF3-67598197CD6A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33-4408-BEF3-67598197CD6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33-4408-BEF3-67598197CD6A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833-4408-BEF3-67598197CD6A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833-4408-BEF3-67598197CD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'Ark1'!$B$22:$Q$22</c:f>
              <c:numCache>
                <c:formatCode>0</c:formatCode>
                <c:ptCount val="16"/>
                <c:pt idx="0">
                  <c:v>45.428571428571431</c:v>
                </c:pt>
                <c:pt idx="1">
                  <c:v>65.428571428571431</c:v>
                </c:pt>
                <c:pt idx="2">
                  <c:v>55.428571428571431</c:v>
                </c:pt>
                <c:pt idx="3">
                  <c:v>66.428571428571431</c:v>
                </c:pt>
                <c:pt idx="4">
                  <c:v>64.428571428571431</c:v>
                </c:pt>
                <c:pt idx="5">
                  <c:v>73.428571428571431</c:v>
                </c:pt>
                <c:pt idx="6">
                  <c:v>54</c:v>
                </c:pt>
                <c:pt idx="7">
                  <c:v>92</c:v>
                </c:pt>
                <c:pt idx="8">
                  <c:v>69</c:v>
                </c:pt>
                <c:pt idx="9">
                  <c:v>82</c:v>
                </c:pt>
                <c:pt idx="10">
                  <c:v>66</c:v>
                </c:pt>
                <c:pt idx="11">
                  <c:v>66</c:v>
                </c:pt>
                <c:pt idx="12">
                  <c:v>69</c:v>
                </c:pt>
                <c:pt idx="13">
                  <c:v>52.952380952380956</c:v>
                </c:pt>
                <c:pt idx="14">
                  <c:v>62.952380952380956</c:v>
                </c:pt>
                <c:pt idx="15">
                  <c:v>46.952380952380956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33-4408-BEF3-67598197CD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'Ark1'!$A$23</c:f>
              <c:strCache>
                <c:ptCount val="1"/>
                <c:pt idx="0">
                  <c:v>Ytre 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A-4405-B3FF-0420BD950128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FA-4405-B3FF-0420BD950128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FA-4405-B3FF-0420BD950128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FA-4405-B3FF-0420BD950128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FA-4405-B3FF-0420BD9501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FA-4405-B3FF-0420BD950128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DFA-4405-B3FF-0420BD950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'Ark1'!$B$23:$Q$23</c:f>
              <c:numCache>
                <c:formatCode>0</c:formatCode>
                <c:ptCount val="16"/>
                <c:pt idx="0">
                  <c:v>15.285714285714286</c:v>
                </c:pt>
                <c:pt idx="1">
                  <c:v>20.285714285714285</c:v>
                </c:pt>
                <c:pt idx="2">
                  <c:v>27.285714285714285</c:v>
                </c:pt>
                <c:pt idx="3">
                  <c:v>29.285714285714285</c:v>
                </c:pt>
                <c:pt idx="4">
                  <c:v>23.285714285714285</c:v>
                </c:pt>
                <c:pt idx="5">
                  <c:v>29.285714285714285</c:v>
                </c:pt>
                <c:pt idx="6">
                  <c:v>32</c:v>
                </c:pt>
                <c:pt idx="7">
                  <c:v>31</c:v>
                </c:pt>
                <c:pt idx="8">
                  <c:v>44</c:v>
                </c:pt>
                <c:pt idx="9">
                  <c:v>25</c:v>
                </c:pt>
                <c:pt idx="10">
                  <c:v>39</c:v>
                </c:pt>
                <c:pt idx="11">
                  <c:v>37</c:v>
                </c:pt>
                <c:pt idx="12">
                  <c:v>30</c:v>
                </c:pt>
                <c:pt idx="13">
                  <c:v>35.285714285714285</c:v>
                </c:pt>
                <c:pt idx="14">
                  <c:v>28.285714285714285</c:v>
                </c:pt>
                <c:pt idx="15">
                  <c:v>36.285714285714285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FA-4405-B3FF-0420BD9501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'Ark1'!$A$5</c:f>
              <c:strCache>
                <c:ptCount val="1"/>
                <c:pt idx="0">
                  <c:v>Ytre Vågsbygd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AA-4C5F-80B6-43C1363FDB7C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AA-4C5F-80B6-43C1363FDB7C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AA-4C5F-80B6-43C1363FDB7C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AA-4C5F-80B6-43C1363FDB7C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AA-4C5F-80B6-43C1363FDB7C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AA-4C5F-80B6-43C1363FDB7C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AA-4C5F-80B6-43C1363FDB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'Ark1'!$B$5:$Q$5</c:f>
              <c:numCache>
                <c:formatCode>0</c:formatCode>
                <c:ptCount val="16"/>
                <c:pt idx="0">
                  <c:v>82.142857142857139</c:v>
                </c:pt>
                <c:pt idx="1">
                  <c:v>67.142857142857139</c:v>
                </c:pt>
                <c:pt idx="2">
                  <c:v>89.142857142857139</c:v>
                </c:pt>
                <c:pt idx="3">
                  <c:v>86.142857142857139</c:v>
                </c:pt>
                <c:pt idx="4">
                  <c:v>88.142857142857139</c:v>
                </c:pt>
                <c:pt idx="5">
                  <c:v>72.142857142857139</c:v>
                </c:pt>
                <c:pt idx="6">
                  <c:v>82</c:v>
                </c:pt>
                <c:pt idx="7">
                  <c:v>92</c:v>
                </c:pt>
                <c:pt idx="8">
                  <c:v>100</c:v>
                </c:pt>
                <c:pt idx="9">
                  <c:v>102</c:v>
                </c:pt>
                <c:pt idx="10">
                  <c:v>96</c:v>
                </c:pt>
                <c:pt idx="11">
                  <c:v>99</c:v>
                </c:pt>
                <c:pt idx="12">
                  <c:v>76</c:v>
                </c:pt>
                <c:pt idx="13">
                  <c:v>98.142857142857139</c:v>
                </c:pt>
                <c:pt idx="14">
                  <c:v>86.142857142857139</c:v>
                </c:pt>
                <c:pt idx="15">
                  <c:v>99.142857142857139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A-4C5F-80B6-43C1363FDB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'Ark1'!$A$24</c:f>
              <c:strCache>
                <c:ptCount val="1"/>
                <c:pt idx="0">
                  <c:v>Lunde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2-41C0-8910-7329A461CEC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C2-41C0-8910-7329A461CEC3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C2-41C0-8910-7329A461CEC3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C2-41C0-8910-7329A461CEC3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C2-41C0-8910-7329A461CEC3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C2-41C0-8910-7329A461CEC3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C2-41C0-8910-7329A461CE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'Ark1'!$B$24:$Q$24</c:f>
              <c:numCache>
                <c:formatCode>0</c:formatCode>
                <c:ptCount val="16"/>
                <c:pt idx="0">
                  <c:v>52.071428571428569</c:v>
                </c:pt>
                <c:pt idx="1">
                  <c:v>44.571428571428569</c:v>
                </c:pt>
                <c:pt idx="2">
                  <c:v>51.571428571428569</c:v>
                </c:pt>
                <c:pt idx="3">
                  <c:v>53.071428571428569</c:v>
                </c:pt>
                <c:pt idx="4">
                  <c:v>52.571428571428569</c:v>
                </c:pt>
                <c:pt idx="5">
                  <c:v>51.571428571428569</c:v>
                </c:pt>
                <c:pt idx="6">
                  <c:v>59</c:v>
                </c:pt>
                <c:pt idx="7">
                  <c:v>59</c:v>
                </c:pt>
                <c:pt idx="8">
                  <c:v>51</c:v>
                </c:pt>
                <c:pt idx="9">
                  <c:v>51</c:v>
                </c:pt>
                <c:pt idx="10">
                  <c:v>56</c:v>
                </c:pt>
                <c:pt idx="11">
                  <c:v>67</c:v>
                </c:pt>
                <c:pt idx="12">
                  <c:v>53</c:v>
                </c:pt>
                <c:pt idx="13">
                  <c:v>62.071428571428569</c:v>
                </c:pt>
                <c:pt idx="14">
                  <c:v>52.071428571428569</c:v>
                </c:pt>
                <c:pt idx="15">
                  <c:v>68.571428571428569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C2-41C0-8910-7329A461CE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'Ark1'!$A$25</c:f>
              <c:strCache>
                <c:ptCount val="1"/>
                <c:pt idx="0">
                  <c:v>Nygård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4-4893-8486-36ABB947EB77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4-4893-8486-36ABB947EB77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4-4893-8486-36ABB947EB77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04-4893-8486-36ABB947EB77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04-4893-8486-36ABB947EB77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04-4893-8486-36ABB947EB77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704-4893-8486-36ABB947EB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'Ark1'!$B$25:$Q$25</c:f>
              <c:numCache>
                <c:formatCode>0</c:formatCode>
                <c:ptCount val="16"/>
                <c:pt idx="0">
                  <c:v>47.642857142857139</c:v>
                </c:pt>
                <c:pt idx="1">
                  <c:v>37.142857142857139</c:v>
                </c:pt>
                <c:pt idx="2">
                  <c:v>47.142857142857139</c:v>
                </c:pt>
                <c:pt idx="3">
                  <c:v>37.642857142857139</c:v>
                </c:pt>
                <c:pt idx="4">
                  <c:v>44.142857142857139</c:v>
                </c:pt>
                <c:pt idx="5">
                  <c:v>45.142857142857139</c:v>
                </c:pt>
                <c:pt idx="6">
                  <c:v>51</c:v>
                </c:pt>
                <c:pt idx="7">
                  <c:v>55</c:v>
                </c:pt>
                <c:pt idx="8">
                  <c:v>49</c:v>
                </c:pt>
                <c:pt idx="9">
                  <c:v>54</c:v>
                </c:pt>
                <c:pt idx="10">
                  <c:v>39</c:v>
                </c:pt>
                <c:pt idx="11">
                  <c:v>54</c:v>
                </c:pt>
                <c:pt idx="12">
                  <c:v>48</c:v>
                </c:pt>
                <c:pt idx="13">
                  <c:v>55.642857142857139</c:v>
                </c:pt>
                <c:pt idx="14">
                  <c:v>52.642857142857139</c:v>
                </c:pt>
                <c:pt idx="15">
                  <c:v>56.142857142857139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04-4893-8486-36ABB947EB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'Ark1'!$A$26</c:f>
              <c:strCache>
                <c:ptCount val="1"/>
                <c:pt idx="0">
                  <c:v>Langenes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38-4A2F-80CD-3B53CF2BB7AD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38-4A2F-80CD-3B53CF2BB7AD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38-4A2F-80CD-3B53CF2BB7AD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38-4A2F-80CD-3B53CF2BB7A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38-4A2F-80CD-3B53CF2BB7AD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38-4A2F-80CD-3B53CF2BB7AD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38-4A2F-80CD-3B53CF2BB7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'Ark1'!$B$26:$Q$26</c:f>
              <c:numCache>
                <c:formatCode>0</c:formatCode>
                <c:ptCount val="16"/>
                <c:pt idx="0">
                  <c:v>23.571428571428569</c:v>
                </c:pt>
                <c:pt idx="1">
                  <c:v>38.571428571428569</c:v>
                </c:pt>
                <c:pt idx="2">
                  <c:v>28.571428571428569</c:v>
                </c:pt>
                <c:pt idx="3">
                  <c:v>21.571428571428569</c:v>
                </c:pt>
                <c:pt idx="4">
                  <c:v>27.571428571428569</c:v>
                </c:pt>
                <c:pt idx="5">
                  <c:v>23.571428571428569</c:v>
                </c:pt>
                <c:pt idx="6">
                  <c:v>28</c:v>
                </c:pt>
                <c:pt idx="7">
                  <c:v>30</c:v>
                </c:pt>
                <c:pt idx="8">
                  <c:v>22</c:v>
                </c:pt>
                <c:pt idx="9">
                  <c:v>30</c:v>
                </c:pt>
                <c:pt idx="10">
                  <c:v>36</c:v>
                </c:pt>
                <c:pt idx="11">
                  <c:v>33</c:v>
                </c:pt>
                <c:pt idx="12">
                  <c:v>35</c:v>
                </c:pt>
                <c:pt idx="13">
                  <c:v>36.571428571428569</c:v>
                </c:pt>
                <c:pt idx="14">
                  <c:v>28.571428571428569</c:v>
                </c:pt>
                <c:pt idx="15">
                  <c:v>34.571428571428569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38-4A2F-80CD-3B53CF2BB7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'Ark1'!$A$27</c:f>
              <c:strCache>
                <c:ptCount val="1"/>
                <c:pt idx="0">
                  <c:v>Finsland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DF-4117-81A2-29B6A07E612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DF-4117-81A2-29B6A07E6123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DF-4117-81A2-29B6A07E6123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DF-4117-81A2-29B6A07E6123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DF-4117-81A2-29B6A07E6123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DF-4117-81A2-29B6A07E6123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DF-4117-81A2-29B6A07E61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'Ark1'!$B$27:$Q$27</c:f>
              <c:numCache>
                <c:formatCode>0</c:formatCode>
                <c:ptCount val="16"/>
                <c:pt idx="0">
                  <c:v>12.857142857142858</c:v>
                </c:pt>
                <c:pt idx="1">
                  <c:v>12.857142857142858</c:v>
                </c:pt>
                <c:pt idx="2">
                  <c:v>9.8571428571428577</c:v>
                </c:pt>
                <c:pt idx="3">
                  <c:v>22.857142857142858</c:v>
                </c:pt>
                <c:pt idx="4">
                  <c:v>12.857142857142858</c:v>
                </c:pt>
                <c:pt idx="5">
                  <c:v>10.857142857142858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18.857142857142858</c:v>
                </c:pt>
                <c:pt idx="14">
                  <c:v>10.857142857142858</c:v>
                </c:pt>
                <c:pt idx="15">
                  <c:v>12.857142857142858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DF-4117-81A2-29B6A07E61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'Ark1'!$A$28</c:f>
              <c:strCache>
                <c:ptCount val="1"/>
                <c:pt idx="0">
                  <c:v>Nodeland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B7-4BCE-A858-B5F013FBC6D9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B7-4BCE-A858-B5F013FBC6D9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B7-4BCE-A858-B5F013FBC6D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B7-4BCE-A858-B5F013FBC6D9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B7-4BCE-A858-B5F013FBC6D9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9B7-4BCE-A858-B5F013FBC6D9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9B7-4BCE-A858-B5F013FBC6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'Ark1'!$B$28:$Q$28</c:f>
              <c:numCache>
                <c:formatCode>0</c:formatCode>
                <c:ptCount val="16"/>
                <c:pt idx="0">
                  <c:v>36</c:v>
                </c:pt>
                <c:pt idx="1">
                  <c:v>27</c:v>
                </c:pt>
                <c:pt idx="2">
                  <c:v>46</c:v>
                </c:pt>
                <c:pt idx="3">
                  <c:v>50</c:v>
                </c:pt>
                <c:pt idx="4">
                  <c:v>33</c:v>
                </c:pt>
                <c:pt idx="5">
                  <c:v>55</c:v>
                </c:pt>
                <c:pt idx="6">
                  <c:v>41</c:v>
                </c:pt>
                <c:pt idx="7">
                  <c:v>53</c:v>
                </c:pt>
                <c:pt idx="8">
                  <c:v>43</c:v>
                </c:pt>
                <c:pt idx="9">
                  <c:v>55</c:v>
                </c:pt>
                <c:pt idx="10">
                  <c:v>59</c:v>
                </c:pt>
                <c:pt idx="11">
                  <c:v>46</c:v>
                </c:pt>
                <c:pt idx="12">
                  <c:v>44</c:v>
                </c:pt>
                <c:pt idx="13">
                  <c:v>57</c:v>
                </c:pt>
                <c:pt idx="14">
                  <c:v>39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B7-4BCE-A858-B5F013FBC6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'Ark1'!$A$29</c:f>
              <c:strCache>
                <c:ptCount val="1"/>
                <c:pt idx="0">
                  <c:v>Rosseland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CD-4A79-A450-EE3581EB4F55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CD-4A79-A450-EE3581EB4F55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CD-4A79-A450-EE3581EB4F55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CD-4A79-A450-EE3581EB4F55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CD-4A79-A450-EE3581EB4F55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CD-4A79-A450-EE3581EB4F55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CD-4A79-A450-EE3581EB4F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'Ark1'!$B$29:$Q$29</c:f>
              <c:numCache>
                <c:formatCode>0</c:formatCode>
                <c:ptCount val="16"/>
                <c:pt idx="0">
                  <c:v>10.285714285714286</c:v>
                </c:pt>
                <c:pt idx="1">
                  <c:v>18.285714285714285</c:v>
                </c:pt>
                <c:pt idx="2">
                  <c:v>16.285714285714285</c:v>
                </c:pt>
                <c:pt idx="3">
                  <c:v>16.285714285714285</c:v>
                </c:pt>
                <c:pt idx="4">
                  <c:v>8.2857142857142865</c:v>
                </c:pt>
                <c:pt idx="5">
                  <c:v>17.285714285714285</c:v>
                </c:pt>
                <c:pt idx="6">
                  <c:v>23</c:v>
                </c:pt>
                <c:pt idx="7">
                  <c:v>13</c:v>
                </c:pt>
                <c:pt idx="8">
                  <c:v>25</c:v>
                </c:pt>
                <c:pt idx="9">
                  <c:v>10</c:v>
                </c:pt>
                <c:pt idx="10">
                  <c:v>22</c:v>
                </c:pt>
                <c:pt idx="11">
                  <c:v>17</c:v>
                </c:pt>
                <c:pt idx="12">
                  <c:v>21</c:v>
                </c:pt>
                <c:pt idx="13">
                  <c:v>19.285714285714285</c:v>
                </c:pt>
                <c:pt idx="14">
                  <c:v>17.285714285714285</c:v>
                </c:pt>
                <c:pt idx="15">
                  <c:v>19.285714285714285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CD-4A79-A450-EE3581EB4F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'Ark1'!$A$32</c:f>
              <c:strCache>
                <c:ptCount val="1"/>
                <c:pt idx="0">
                  <c:v>Hånes + Lauvåsen N/S og Hamrevann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2C-4D33-884D-D0B92D92F4CE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92C-4D33-884D-D0B92D92F4CE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2C-4D33-884D-D0B92D92F4CE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92C-4D33-884D-D0B92D92F4CE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2C-4D33-884D-D0B92D92F4CE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92C-4D33-884D-D0B92D92F4CE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2C-4D33-884D-D0B92D92F4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'Ark1'!$B$32:$Q$32</c:f>
              <c:numCache>
                <c:formatCode>0</c:formatCode>
                <c:ptCount val="16"/>
                <c:pt idx="0">
                  <c:v>50.857142857142854</c:v>
                </c:pt>
                <c:pt idx="1">
                  <c:v>50.857142857142854</c:v>
                </c:pt>
                <c:pt idx="2">
                  <c:v>75.857142857142861</c:v>
                </c:pt>
                <c:pt idx="3">
                  <c:v>66.857142857142861</c:v>
                </c:pt>
                <c:pt idx="4">
                  <c:v>79.857142857142861</c:v>
                </c:pt>
                <c:pt idx="5">
                  <c:v>55.857142857142854</c:v>
                </c:pt>
                <c:pt idx="6">
                  <c:v>60.857142857142854</c:v>
                </c:pt>
                <c:pt idx="7">
                  <c:v>83.857142857142861</c:v>
                </c:pt>
                <c:pt idx="8">
                  <c:v>77.857142857142861</c:v>
                </c:pt>
                <c:pt idx="9">
                  <c:v>73.857142857142861</c:v>
                </c:pt>
                <c:pt idx="10">
                  <c:v>78.857142857142861</c:v>
                </c:pt>
                <c:pt idx="11">
                  <c:v>65.857142857142861</c:v>
                </c:pt>
                <c:pt idx="12">
                  <c:v>53.857142857142854</c:v>
                </c:pt>
                <c:pt idx="13">
                  <c:v>61.857142857142854</c:v>
                </c:pt>
                <c:pt idx="14">
                  <c:v>53.857142857142854</c:v>
                </c:pt>
                <c:pt idx="15">
                  <c:v>52.857142857142854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C-4D33-884D-D0B92D92F4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'Ark1'!$A$31</c:f>
              <c:strCache>
                <c:ptCount val="1"/>
                <c:pt idx="0">
                  <c:v>Justvik+Ålefjær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35-498E-B887-C109325E92E9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F35-498E-B887-C109325E92E9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35-498E-B887-C109325E92E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F35-498E-B887-C109325E92E9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35-498E-B887-C109325E92E9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35-498E-B887-C109325E92E9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35-498E-B887-C109325E92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'Ark1'!$B$31:$Q$31</c:f>
              <c:numCache>
                <c:formatCode>0</c:formatCode>
                <c:ptCount val="16"/>
                <c:pt idx="0">
                  <c:v>22.714285714285715</c:v>
                </c:pt>
                <c:pt idx="1">
                  <c:v>31.714285714285715</c:v>
                </c:pt>
                <c:pt idx="2">
                  <c:v>29.714285714285715</c:v>
                </c:pt>
                <c:pt idx="3">
                  <c:v>36.714285714285715</c:v>
                </c:pt>
                <c:pt idx="4">
                  <c:v>31.714285714285715</c:v>
                </c:pt>
                <c:pt idx="5">
                  <c:v>19.714285714285715</c:v>
                </c:pt>
                <c:pt idx="6">
                  <c:v>42</c:v>
                </c:pt>
                <c:pt idx="7">
                  <c:v>34</c:v>
                </c:pt>
                <c:pt idx="8">
                  <c:v>35</c:v>
                </c:pt>
                <c:pt idx="9">
                  <c:v>39</c:v>
                </c:pt>
                <c:pt idx="10">
                  <c:v>39</c:v>
                </c:pt>
                <c:pt idx="11">
                  <c:v>45</c:v>
                </c:pt>
                <c:pt idx="12">
                  <c:v>25</c:v>
                </c:pt>
                <c:pt idx="13">
                  <c:v>50.714285714285715</c:v>
                </c:pt>
                <c:pt idx="14">
                  <c:v>25.714285714285715</c:v>
                </c:pt>
                <c:pt idx="15">
                  <c:v>40.714285714285715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5-498E-B887-C109325E92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'Ark1'!$A$6</c:f>
              <c:strCache>
                <c:ptCount val="1"/>
                <c:pt idx="0">
                  <c:v>Midtre Vågsbygd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2B-4500-9633-4BE5DD191FCA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2B-4500-9633-4BE5DD191FCA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62B-4500-9633-4BE5DD191FCA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2B-4500-9633-4BE5DD191FC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62B-4500-9633-4BE5DD191FCA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2B-4500-9633-4BE5DD191FCA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62B-4500-9633-4BE5DD191F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'Ark1'!$B$6:$Q$6</c:f>
              <c:numCache>
                <c:formatCode>0</c:formatCode>
                <c:ptCount val="16"/>
                <c:pt idx="0">
                  <c:v>82.285714285714292</c:v>
                </c:pt>
                <c:pt idx="1">
                  <c:v>81.285714285714292</c:v>
                </c:pt>
                <c:pt idx="2">
                  <c:v>76.285714285714292</c:v>
                </c:pt>
                <c:pt idx="3">
                  <c:v>85.285714285714292</c:v>
                </c:pt>
                <c:pt idx="4">
                  <c:v>77.285714285714292</c:v>
                </c:pt>
                <c:pt idx="5">
                  <c:v>85.285714285714292</c:v>
                </c:pt>
                <c:pt idx="6">
                  <c:v>95</c:v>
                </c:pt>
                <c:pt idx="7">
                  <c:v>97</c:v>
                </c:pt>
                <c:pt idx="8">
                  <c:v>101</c:v>
                </c:pt>
                <c:pt idx="9">
                  <c:v>89</c:v>
                </c:pt>
                <c:pt idx="10">
                  <c:v>121</c:v>
                </c:pt>
                <c:pt idx="11">
                  <c:v>92</c:v>
                </c:pt>
                <c:pt idx="12">
                  <c:v>99</c:v>
                </c:pt>
                <c:pt idx="13">
                  <c:v>96.285714285714292</c:v>
                </c:pt>
                <c:pt idx="14">
                  <c:v>103.28571428571429</c:v>
                </c:pt>
                <c:pt idx="15">
                  <c:v>91.285714285714292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B-4500-9633-4BE5DD191F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'Ark1'!$A$7</c:f>
              <c:strCache>
                <c:ptCount val="1"/>
                <c:pt idx="0">
                  <c:v>Slettheia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117-4045-B20E-5C9C5FC46659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17-4045-B20E-5C9C5FC46659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117-4045-B20E-5C9C5FC4665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17-4045-B20E-5C9C5FC46659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17-4045-B20E-5C9C5FC46659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17-4045-B20E-5C9C5FC46659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17-4045-B20E-5C9C5FC466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'Ark1'!$B$7:$Q$7</c:f>
              <c:numCache>
                <c:formatCode>0</c:formatCode>
                <c:ptCount val="16"/>
                <c:pt idx="0">
                  <c:v>44.857142857142861</c:v>
                </c:pt>
                <c:pt idx="1">
                  <c:v>49.857142857142861</c:v>
                </c:pt>
                <c:pt idx="2">
                  <c:v>35.857142857142861</c:v>
                </c:pt>
                <c:pt idx="3">
                  <c:v>52.857142857142861</c:v>
                </c:pt>
                <c:pt idx="4">
                  <c:v>41.857142857142861</c:v>
                </c:pt>
                <c:pt idx="5">
                  <c:v>54.857142857142861</c:v>
                </c:pt>
                <c:pt idx="6">
                  <c:v>54</c:v>
                </c:pt>
                <c:pt idx="7">
                  <c:v>53</c:v>
                </c:pt>
                <c:pt idx="8">
                  <c:v>56</c:v>
                </c:pt>
                <c:pt idx="9">
                  <c:v>55</c:v>
                </c:pt>
                <c:pt idx="10">
                  <c:v>54</c:v>
                </c:pt>
                <c:pt idx="11">
                  <c:v>59</c:v>
                </c:pt>
                <c:pt idx="12">
                  <c:v>53</c:v>
                </c:pt>
                <c:pt idx="13">
                  <c:v>58.857142857142861</c:v>
                </c:pt>
                <c:pt idx="14">
                  <c:v>58.857142857142861</c:v>
                </c:pt>
                <c:pt idx="15">
                  <c:v>55.857142857142861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7-4045-B20E-5C9C5FC466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'Ark1'!$A$8</c:f>
              <c:strCache>
                <c:ptCount val="1"/>
                <c:pt idx="0">
                  <c:v>Hellemyr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BC-41D4-99AD-CBCC7A0533FC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BC-41D4-99AD-CBCC7A0533FC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ABC-41D4-99AD-CBCC7A0533FC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BC-41D4-99AD-CBCC7A0533FC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ABC-41D4-99AD-CBCC7A0533FC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BC-41D4-99AD-CBCC7A0533FC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BC-41D4-99AD-CBCC7A0533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'Ark1'!$B$8:$Q$8</c:f>
              <c:numCache>
                <c:formatCode>0</c:formatCode>
                <c:ptCount val="16"/>
                <c:pt idx="0">
                  <c:v>51.714285714285715</c:v>
                </c:pt>
                <c:pt idx="1">
                  <c:v>56.714285714285715</c:v>
                </c:pt>
                <c:pt idx="2">
                  <c:v>43.714285714285715</c:v>
                </c:pt>
                <c:pt idx="3">
                  <c:v>59.714285714285715</c:v>
                </c:pt>
                <c:pt idx="4">
                  <c:v>45.714285714285715</c:v>
                </c:pt>
                <c:pt idx="5">
                  <c:v>57.714285714285715</c:v>
                </c:pt>
                <c:pt idx="6">
                  <c:v>56</c:v>
                </c:pt>
                <c:pt idx="7">
                  <c:v>51</c:v>
                </c:pt>
                <c:pt idx="8">
                  <c:v>57</c:v>
                </c:pt>
                <c:pt idx="9">
                  <c:v>53</c:v>
                </c:pt>
                <c:pt idx="10">
                  <c:v>56</c:v>
                </c:pt>
                <c:pt idx="11">
                  <c:v>63</c:v>
                </c:pt>
                <c:pt idx="12">
                  <c:v>56</c:v>
                </c:pt>
                <c:pt idx="13">
                  <c:v>70.714285714285708</c:v>
                </c:pt>
                <c:pt idx="14">
                  <c:v>59.714285714285715</c:v>
                </c:pt>
                <c:pt idx="15">
                  <c:v>64.714285714285708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C-41D4-99AD-CBCC7A0533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'Ark1'!$A$9</c:f>
              <c:strCache>
                <c:ptCount val="1"/>
                <c:pt idx="0">
                  <c:v>Tinnheia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BC-4BD6-9286-6EA2C4CC3391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BC-4BD6-9286-6EA2C4CC3391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DBC-4BD6-9286-6EA2C4CC3391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BC-4BD6-9286-6EA2C4CC3391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BC-4BD6-9286-6EA2C4CC3391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BC-4BD6-9286-6EA2C4CC3391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BC-4BD6-9286-6EA2C4CC3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'Ark1'!$B$9:$Q$9</c:f>
              <c:numCache>
                <c:formatCode>0</c:formatCode>
                <c:ptCount val="16"/>
                <c:pt idx="0">
                  <c:v>17.428571428571427</c:v>
                </c:pt>
                <c:pt idx="1">
                  <c:v>34.428571428571431</c:v>
                </c:pt>
                <c:pt idx="2">
                  <c:v>20.428571428571427</c:v>
                </c:pt>
                <c:pt idx="3">
                  <c:v>29.428571428571427</c:v>
                </c:pt>
                <c:pt idx="4">
                  <c:v>33.428571428571431</c:v>
                </c:pt>
                <c:pt idx="5">
                  <c:v>30.428571428571427</c:v>
                </c:pt>
                <c:pt idx="6">
                  <c:v>29</c:v>
                </c:pt>
                <c:pt idx="7">
                  <c:v>24</c:v>
                </c:pt>
                <c:pt idx="8">
                  <c:v>34</c:v>
                </c:pt>
                <c:pt idx="9">
                  <c:v>25</c:v>
                </c:pt>
                <c:pt idx="10">
                  <c:v>31</c:v>
                </c:pt>
                <c:pt idx="11">
                  <c:v>35</c:v>
                </c:pt>
                <c:pt idx="12">
                  <c:v>22</c:v>
                </c:pt>
                <c:pt idx="13">
                  <c:v>37.428571428571431</c:v>
                </c:pt>
                <c:pt idx="14">
                  <c:v>27.428571428571427</c:v>
                </c:pt>
                <c:pt idx="15">
                  <c:v>36.428571428571431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C-4BD6-9286-6EA2C4CC33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'Ark1'!$A$10</c:f>
              <c:strCache>
                <c:ptCount val="1"/>
                <c:pt idx="0">
                  <c:v>Grim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FBE-4214-9772-A989BC33134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BE-4214-9772-A989BC33134B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FBE-4214-9772-A989BC33134B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BE-4214-9772-A989BC33134B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BE-4214-9772-A989BC33134B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BE-4214-9772-A989BC33134B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BE-4214-9772-A989BC3313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'Ark1'!$B$10:$Q$10</c:f>
              <c:numCache>
                <c:formatCode>0</c:formatCode>
                <c:ptCount val="16"/>
                <c:pt idx="0">
                  <c:v>41</c:v>
                </c:pt>
                <c:pt idx="1">
                  <c:v>48</c:v>
                </c:pt>
                <c:pt idx="2">
                  <c:v>55</c:v>
                </c:pt>
                <c:pt idx="3">
                  <c:v>45</c:v>
                </c:pt>
                <c:pt idx="4">
                  <c:v>48</c:v>
                </c:pt>
                <c:pt idx="5">
                  <c:v>47</c:v>
                </c:pt>
                <c:pt idx="6">
                  <c:v>49</c:v>
                </c:pt>
                <c:pt idx="7">
                  <c:v>42</c:v>
                </c:pt>
                <c:pt idx="8">
                  <c:v>52</c:v>
                </c:pt>
                <c:pt idx="9">
                  <c:v>45</c:v>
                </c:pt>
                <c:pt idx="10">
                  <c:v>58</c:v>
                </c:pt>
                <c:pt idx="11">
                  <c:v>41</c:v>
                </c:pt>
                <c:pt idx="12">
                  <c:v>48</c:v>
                </c:pt>
                <c:pt idx="13">
                  <c:v>60</c:v>
                </c:pt>
                <c:pt idx="14">
                  <c:v>36</c:v>
                </c:pt>
                <c:pt idx="1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E-4214-9772-A989BC3313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'Ark1'!$A$11</c:f>
              <c:strCache>
                <c:ptCount val="1"/>
                <c:pt idx="0">
                  <c:v>Kvadraturen/Eg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5F0-49B8-B575-DAE911FD2542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F0-49B8-B575-DAE911FD2542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F0-49B8-B575-DAE911FD2542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F0-49B8-B575-DAE911FD2542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F0-49B8-B575-DAE911FD2542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F0-49B8-B575-DAE911FD2542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5F0-49B8-B575-DAE911FD25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'Ark1'!$B$11:$Q$11</c:f>
              <c:numCache>
                <c:formatCode>0</c:formatCode>
                <c:ptCount val="16"/>
                <c:pt idx="0">
                  <c:v>36.428571428571431</c:v>
                </c:pt>
                <c:pt idx="1">
                  <c:v>35.428571428571431</c:v>
                </c:pt>
                <c:pt idx="2">
                  <c:v>35.428571428571431</c:v>
                </c:pt>
                <c:pt idx="3">
                  <c:v>32.428571428571431</c:v>
                </c:pt>
                <c:pt idx="4">
                  <c:v>29.428571428571431</c:v>
                </c:pt>
                <c:pt idx="5">
                  <c:v>15.428571428571429</c:v>
                </c:pt>
                <c:pt idx="6">
                  <c:v>25</c:v>
                </c:pt>
                <c:pt idx="7">
                  <c:v>24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13</c:v>
                </c:pt>
                <c:pt idx="13">
                  <c:v>26.428571428571431</c:v>
                </c:pt>
                <c:pt idx="14">
                  <c:v>4.4285714285714288</c:v>
                </c:pt>
                <c:pt idx="15">
                  <c:v>17.428571428571431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0-49B8-B575-DAE911FD25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o-NO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'Ark1'!$A$12</c:f>
              <c:strCache>
                <c:ptCount val="1"/>
                <c:pt idx="0">
                  <c:v>Lund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14-4237-8D33-F9D2EEBD8F28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14-4237-8D33-F9D2EEBD8F28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14-4237-8D33-F9D2EEBD8F28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14-4237-8D33-F9D2EEBD8F28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14-4237-8D33-F9D2EEBD8F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B14-4237-8D33-F9D2EEBD8F28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B14-4237-8D33-F9D2EEBD8F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o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'Ark1'!$B$3:$Q$3</c:f>
              <c:strCache>
                <c:ptCount val="16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</c:strCache>
            </c:strRef>
          </c:cat>
          <c:val>
            <c:numRef>
              <c:f>'Ark1'!$B$12:$Q$12</c:f>
              <c:numCache>
                <c:formatCode>0</c:formatCode>
                <c:ptCount val="16"/>
                <c:pt idx="0">
                  <c:v>92</c:v>
                </c:pt>
                <c:pt idx="1">
                  <c:v>96</c:v>
                </c:pt>
                <c:pt idx="2">
                  <c:v>98</c:v>
                </c:pt>
                <c:pt idx="3">
                  <c:v>110</c:v>
                </c:pt>
                <c:pt idx="4">
                  <c:v>99</c:v>
                </c:pt>
                <c:pt idx="5">
                  <c:v>90</c:v>
                </c:pt>
                <c:pt idx="6">
                  <c:v>126</c:v>
                </c:pt>
                <c:pt idx="7">
                  <c:v>114</c:v>
                </c:pt>
                <c:pt idx="8">
                  <c:v>117</c:v>
                </c:pt>
                <c:pt idx="9">
                  <c:v>101</c:v>
                </c:pt>
                <c:pt idx="10">
                  <c:v>118</c:v>
                </c:pt>
                <c:pt idx="11">
                  <c:v>136</c:v>
                </c:pt>
                <c:pt idx="12">
                  <c:v>108</c:v>
                </c:pt>
                <c:pt idx="13">
                  <c:v>114</c:v>
                </c:pt>
                <c:pt idx="14">
                  <c:v>122</c:v>
                </c:pt>
                <c:pt idx="1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14-4237-8D33-F9D2EEBD8F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12936"/>
        <c:axId val="504710968"/>
      </c:barChart>
      <c:catAx>
        <c:axId val="5047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0968"/>
        <c:crosses val="autoZero"/>
        <c:auto val="1"/>
        <c:lblAlgn val="ctr"/>
        <c:lblOffset val="100"/>
        <c:noMultiLvlLbl val="0"/>
      </c:catAx>
      <c:valAx>
        <c:axId val="50471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o-NO"/>
          </a:p>
        </c:txPr>
        <c:crossAx val="504712936"/>
        <c:crosses val="autoZero"/>
        <c:crossBetween val="between"/>
      </c:valAx>
      <c:spPr>
        <a:solidFill>
          <a:schemeClr val="bg1">
            <a:lumMod val="7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o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166687</xdr:rowOff>
    </xdr:from>
    <xdr:to>
      <xdr:col>8</xdr:col>
      <xdr:colOff>57150</xdr:colOff>
      <xdr:row>47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2B3363-6D5E-4FB1-9765-FCE302910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0</xdr:rowOff>
    </xdr:from>
    <xdr:to>
      <xdr:col>20</xdr:col>
      <xdr:colOff>180975</xdr:colOff>
      <xdr:row>47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377849D-BFFB-40C5-BCD9-3B2CB443F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33</xdr:row>
      <xdr:rowOff>0</xdr:rowOff>
    </xdr:from>
    <xdr:to>
      <xdr:col>27</xdr:col>
      <xdr:colOff>133350</xdr:colOff>
      <xdr:row>47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E359A9-77E6-4BCB-A999-82C62B9E7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238125</xdr:colOff>
      <xdr:row>62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FA415B0-C3A5-4C2F-910A-2B14234E7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20</xdr:col>
      <xdr:colOff>180975</xdr:colOff>
      <xdr:row>62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6ABA42A-B3E6-45DD-B6D9-F080BBBFC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48</xdr:row>
      <xdr:rowOff>0</xdr:rowOff>
    </xdr:from>
    <xdr:to>
      <xdr:col>27</xdr:col>
      <xdr:colOff>133350</xdr:colOff>
      <xdr:row>62</xdr:row>
      <xdr:rowOff>76200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3F9576D-8585-4442-B452-7B865E65E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7</xdr:col>
      <xdr:colOff>238125</xdr:colOff>
      <xdr:row>77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511536D3-904E-4CDC-8CE7-C1EBB9581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63</xdr:row>
      <xdr:rowOff>0</xdr:rowOff>
    </xdr:from>
    <xdr:to>
      <xdr:col>20</xdr:col>
      <xdr:colOff>180975</xdr:colOff>
      <xdr:row>77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3430B76-0059-4888-918C-4B290A9DC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63</xdr:row>
      <xdr:rowOff>0</xdr:rowOff>
    </xdr:from>
    <xdr:to>
      <xdr:col>27</xdr:col>
      <xdr:colOff>133350</xdr:colOff>
      <xdr:row>77</xdr:row>
      <xdr:rowOff>76200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47814C4E-D9EB-4A4D-9DD9-997ED0E45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7</xdr:col>
      <xdr:colOff>238125</xdr:colOff>
      <xdr:row>92</xdr:row>
      <xdr:rowOff>76200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659A6CEA-6D84-4038-A4BA-3ECD205FE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78</xdr:row>
      <xdr:rowOff>0</xdr:rowOff>
    </xdr:from>
    <xdr:to>
      <xdr:col>20</xdr:col>
      <xdr:colOff>180975</xdr:colOff>
      <xdr:row>92</xdr:row>
      <xdr:rowOff>76200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8A4A301C-01E1-4C14-BA4D-7514203C3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78</xdr:row>
      <xdr:rowOff>0</xdr:rowOff>
    </xdr:from>
    <xdr:to>
      <xdr:col>27</xdr:col>
      <xdr:colOff>133350</xdr:colOff>
      <xdr:row>92</xdr:row>
      <xdr:rowOff>76200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1F198049-7FFC-4EC1-9BE2-5320A14E9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7</xdr:col>
      <xdr:colOff>238125</xdr:colOff>
      <xdr:row>107</xdr:row>
      <xdr:rowOff>76200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AF688FAC-91E7-4D47-B7A7-CEEE512F9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742950</xdr:colOff>
      <xdr:row>92</xdr:row>
      <xdr:rowOff>171450</xdr:rowOff>
    </xdr:from>
    <xdr:to>
      <xdr:col>27</xdr:col>
      <xdr:colOff>104775</xdr:colOff>
      <xdr:row>107</xdr:row>
      <xdr:rowOff>57150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13250FD9-66D1-4A27-81C0-C902F2DFF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238125</xdr:colOff>
      <xdr:row>92</xdr:row>
      <xdr:rowOff>161925</xdr:rowOff>
    </xdr:from>
    <xdr:to>
      <xdr:col>33</xdr:col>
      <xdr:colOff>238125</xdr:colOff>
      <xdr:row>107</xdr:row>
      <xdr:rowOff>47625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E79EBB6E-44EB-4D24-9613-D58C12BDD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108</xdr:row>
      <xdr:rowOff>9525</xdr:rowOff>
    </xdr:from>
    <xdr:to>
      <xdr:col>7</xdr:col>
      <xdr:colOff>238125</xdr:colOff>
      <xdr:row>122</xdr:row>
      <xdr:rowOff>85725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87E12F02-7E35-4258-A59E-1CCB12817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0</xdr:colOff>
      <xdr:row>108</xdr:row>
      <xdr:rowOff>19050</xdr:rowOff>
    </xdr:from>
    <xdr:to>
      <xdr:col>27</xdr:col>
      <xdr:colOff>133350</xdr:colOff>
      <xdr:row>122</xdr:row>
      <xdr:rowOff>95250</xdr:rowOff>
    </xdr:to>
    <xdr:graphicFrame macro="">
      <xdr:nvGraphicFramePr>
        <xdr:cNvPr id="35" name="Diagram 34">
          <a:extLst>
            <a:ext uri="{FF2B5EF4-FFF2-40B4-BE49-F238E27FC236}">
              <a16:creationId xmlns:a16="http://schemas.microsoft.com/office/drawing/2014/main" id="{BAAEEAE5-0B0B-4E63-80CC-669B92678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7</xdr:col>
      <xdr:colOff>238125</xdr:colOff>
      <xdr:row>137</xdr:row>
      <xdr:rowOff>76200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2472AED4-75EB-49AA-A455-2A05BA12E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0</xdr:colOff>
      <xdr:row>123</xdr:row>
      <xdr:rowOff>0</xdr:rowOff>
    </xdr:from>
    <xdr:to>
      <xdr:col>20</xdr:col>
      <xdr:colOff>180975</xdr:colOff>
      <xdr:row>137</xdr:row>
      <xdr:rowOff>76200</xdr:rowOff>
    </xdr:to>
    <xdr:graphicFrame macro="">
      <xdr:nvGraphicFramePr>
        <xdr:cNvPr id="37" name="Diagram 36">
          <a:extLst>
            <a:ext uri="{FF2B5EF4-FFF2-40B4-BE49-F238E27FC236}">
              <a16:creationId xmlns:a16="http://schemas.microsoft.com/office/drawing/2014/main" id="{1F940760-512E-4048-B96F-F57946A26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133350</xdr:colOff>
      <xdr:row>137</xdr:row>
      <xdr:rowOff>76200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B01CC478-6910-44EB-B31D-CF2E22636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7</xdr:col>
      <xdr:colOff>238125</xdr:colOff>
      <xdr:row>152</xdr:row>
      <xdr:rowOff>76200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F3FC6580-4A36-403F-AEA3-45872F560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138</xdr:row>
      <xdr:rowOff>0</xdr:rowOff>
    </xdr:from>
    <xdr:to>
      <xdr:col>20</xdr:col>
      <xdr:colOff>180975</xdr:colOff>
      <xdr:row>152</xdr:row>
      <xdr:rowOff>76200</xdr:rowOff>
    </xdr:to>
    <xdr:graphicFrame macro="">
      <xdr:nvGraphicFramePr>
        <xdr:cNvPr id="40" name="Diagram 39">
          <a:extLst>
            <a:ext uri="{FF2B5EF4-FFF2-40B4-BE49-F238E27FC236}">
              <a16:creationId xmlns:a16="http://schemas.microsoft.com/office/drawing/2014/main" id="{BB7A7914-DCC0-4AEF-90E7-230562441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21</xdr:col>
      <xdr:colOff>0</xdr:colOff>
      <xdr:row>138</xdr:row>
      <xdr:rowOff>0</xdr:rowOff>
    </xdr:from>
    <xdr:to>
      <xdr:col>27</xdr:col>
      <xdr:colOff>133350</xdr:colOff>
      <xdr:row>152</xdr:row>
      <xdr:rowOff>76200</xdr:rowOff>
    </xdr:to>
    <xdr:graphicFrame macro="">
      <xdr:nvGraphicFramePr>
        <xdr:cNvPr id="41" name="Diagram 40">
          <a:extLst>
            <a:ext uri="{FF2B5EF4-FFF2-40B4-BE49-F238E27FC236}">
              <a16:creationId xmlns:a16="http://schemas.microsoft.com/office/drawing/2014/main" id="{3385E9C0-7628-4B70-8E57-B6759EB7F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153</xdr:row>
      <xdr:rowOff>0</xdr:rowOff>
    </xdr:from>
    <xdr:to>
      <xdr:col>7</xdr:col>
      <xdr:colOff>238125</xdr:colOff>
      <xdr:row>167</xdr:row>
      <xdr:rowOff>76200</xdr:rowOff>
    </xdr:to>
    <xdr:graphicFrame macro="">
      <xdr:nvGraphicFramePr>
        <xdr:cNvPr id="42" name="Diagram 41">
          <a:extLst>
            <a:ext uri="{FF2B5EF4-FFF2-40B4-BE49-F238E27FC236}">
              <a16:creationId xmlns:a16="http://schemas.microsoft.com/office/drawing/2014/main" id="{B9529B6B-3BE0-40D3-A320-3F256F829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0</xdr:colOff>
      <xdr:row>153</xdr:row>
      <xdr:rowOff>0</xdr:rowOff>
    </xdr:from>
    <xdr:to>
      <xdr:col>20</xdr:col>
      <xdr:colOff>180975</xdr:colOff>
      <xdr:row>167</xdr:row>
      <xdr:rowOff>76200</xdr:rowOff>
    </xdr:to>
    <xdr:graphicFrame macro="">
      <xdr:nvGraphicFramePr>
        <xdr:cNvPr id="43" name="Diagram 42">
          <a:extLst>
            <a:ext uri="{FF2B5EF4-FFF2-40B4-BE49-F238E27FC236}">
              <a16:creationId xmlns:a16="http://schemas.microsoft.com/office/drawing/2014/main" id="{2D1CB08A-53E6-4DE7-89FC-EF8376255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314325</xdr:colOff>
      <xdr:row>108</xdr:row>
      <xdr:rowOff>9525</xdr:rowOff>
    </xdr:from>
    <xdr:to>
      <xdr:col>20</xdr:col>
      <xdr:colOff>161925</xdr:colOff>
      <xdr:row>122</xdr:row>
      <xdr:rowOff>85725</xdr:rowOff>
    </xdr:to>
    <xdr:graphicFrame macro="">
      <xdr:nvGraphicFramePr>
        <xdr:cNvPr id="48" name="Diagram 47">
          <a:extLst>
            <a:ext uri="{FF2B5EF4-FFF2-40B4-BE49-F238E27FC236}">
              <a16:creationId xmlns:a16="http://schemas.microsoft.com/office/drawing/2014/main" id="{F6392C4F-057E-4EBE-895D-CE017003F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304800</xdr:colOff>
      <xdr:row>92</xdr:row>
      <xdr:rowOff>180975</xdr:rowOff>
    </xdr:from>
    <xdr:to>
      <xdr:col>20</xdr:col>
      <xdr:colOff>152400</xdr:colOff>
      <xdr:row>107</xdr:row>
      <xdr:rowOff>66675</xdr:rowOff>
    </xdr:to>
    <xdr:graphicFrame macro="">
      <xdr:nvGraphicFramePr>
        <xdr:cNvPr id="49" name="Diagram 48">
          <a:extLst>
            <a:ext uri="{FF2B5EF4-FFF2-40B4-BE49-F238E27FC236}">
              <a16:creationId xmlns:a16="http://schemas.microsoft.com/office/drawing/2014/main" id="{4B516F9C-6559-4652-8219-F11279257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231B-8084-4AB3-A754-0EEE14A3DA81}">
  <dimension ref="A1:W32"/>
  <sheetViews>
    <sheetView tabSelected="1" workbookViewId="0">
      <selection activeCell="R2" sqref="R2"/>
    </sheetView>
  </sheetViews>
  <sheetFormatPr baseColWidth="10" defaultRowHeight="15" x14ac:dyDescent="0.25"/>
  <cols>
    <col min="1" max="1" width="35" customWidth="1"/>
    <col min="2" max="11" width="5" bestFit="1" customWidth="1"/>
    <col min="12" max="17" width="5.140625" bestFit="1" customWidth="1"/>
    <col min="18" max="18" width="6.7109375" bestFit="1" customWidth="1"/>
    <col min="19" max="19" width="7.7109375" bestFit="1" customWidth="1"/>
    <col min="20" max="20" width="10.5703125" bestFit="1" customWidth="1"/>
    <col min="21" max="21" width="11.5703125" bestFit="1" customWidth="1"/>
    <col min="22" max="22" width="12.5703125" bestFit="1" customWidth="1"/>
    <col min="23" max="23" width="8.28515625" bestFit="1" customWidth="1"/>
  </cols>
  <sheetData>
    <row r="1" spans="1:23" ht="15.75" x14ac:dyDescent="0.25">
      <c r="A1" s="19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"/>
    </row>
    <row r="2" spans="1:23" x14ac:dyDescent="0.25">
      <c r="A2" s="1"/>
      <c r="B2" s="2" t="s">
        <v>53</v>
      </c>
      <c r="C2" s="2" t="s">
        <v>54</v>
      </c>
      <c r="D2" s="2" t="s">
        <v>55</v>
      </c>
      <c r="E2" s="2" t="s">
        <v>56</v>
      </c>
      <c r="F2" s="2" t="s">
        <v>57</v>
      </c>
      <c r="G2" s="2" t="s">
        <v>58</v>
      </c>
      <c r="H2" s="2" t="s">
        <v>59</v>
      </c>
      <c r="I2" s="2" t="s">
        <v>60</v>
      </c>
      <c r="J2" s="2" t="s">
        <v>61</v>
      </c>
      <c r="K2" s="2" t="s">
        <v>62</v>
      </c>
      <c r="L2" s="2" t="s">
        <v>63</v>
      </c>
      <c r="M2" s="2" t="s">
        <v>64</v>
      </c>
      <c r="N2" s="2" t="s">
        <v>65</v>
      </c>
      <c r="O2" s="2" t="s">
        <v>66</v>
      </c>
      <c r="P2" s="2" t="s">
        <v>67</v>
      </c>
      <c r="Q2" s="2" t="s">
        <v>68</v>
      </c>
      <c r="R2" s="3"/>
      <c r="S2" s="1"/>
    </row>
    <row r="3" spans="1:23" x14ac:dyDescent="0.25">
      <c r="A3" s="18" t="s">
        <v>52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5" t="s">
        <v>17</v>
      </c>
      <c r="S3" s="6" t="s">
        <v>18</v>
      </c>
      <c r="T3" s="16" t="s">
        <v>39</v>
      </c>
      <c r="U3" s="16" t="s">
        <v>40</v>
      </c>
      <c r="V3" s="16" t="s">
        <v>41</v>
      </c>
      <c r="W3" s="16" t="s">
        <v>42</v>
      </c>
    </row>
    <row r="4" spans="1:23" x14ac:dyDescent="0.25">
      <c r="A4" s="1" t="s">
        <v>19</v>
      </c>
      <c r="B4" s="7">
        <v>35.142857142857146</v>
      </c>
      <c r="C4" s="7">
        <v>36.142857142857146</v>
      </c>
      <c r="D4" s="7">
        <v>53.142857142857146</v>
      </c>
      <c r="E4" s="7">
        <v>43.142857142857146</v>
      </c>
      <c r="F4" s="7">
        <v>53.142857142857146</v>
      </c>
      <c r="G4" s="7">
        <v>51.142857142857146</v>
      </c>
      <c r="H4" s="7">
        <v>40</v>
      </c>
      <c r="I4" s="7">
        <v>62</v>
      </c>
      <c r="J4" s="7">
        <v>60</v>
      </c>
      <c r="K4" s="7">
        <v>54</v>
      </c>
      <c r="L4" s="7">
        <v>57</v>
      </c>
      <c r="M4" s="7">
        <v>67</v>
      </c>
      <c r="N4" s="7">
        <v>62</v>
      </c>
      <c r="O4" s="7">
        <v>63</v>
      </c>
      <c r="P4" s="7">
        <v>64</v>
      </c>
      <c r="Q4" s="7">
        <v>59</v>
      </c>
      <c r="R4" s="8">
        <f t="shared" ref="R4:R29" si="0">SUM(H4:N4)</f>
        <v>402</v>
      </c>
      <c r="S4" s="9">
        <f>SUM(O4:Q4)</f>
        <v>186</v>
      </c>
      <c r="T4" s="17">
        <f>AVERAGE(B4:G4)</f>
        <v>45.309523809523817</v>
      </c>
      <c r="U4" s="17">
        <f>AVERAGE(H4:N4)</f>
        <v>57.428571428571431</v>
      </c>
      <c r="V4" s="17">
        <f>AVERAGE(O4:Q4)</f>
        <v>62</v>
      </c>
      <c r="W4" s="17">
        <f>AVERAGE(B4:Q4)</f>
        <v>53.741071428571431</v>
      </c>
    </row>
    <row r="5" spans="1:23" x14ac:dyDescent="0.25">
      <c r="A5" s="1" t="s">
        <v>51</v>
      </c>
      <c r="B5" s="7">
        <v>82.142857142857139</v>
      </c>
      <c r="C5" s="7">
        <v>67.142857142857139</v>
      </c>
      <c r="D5" s="7">
        <v>89.142857142857139</v>
      </c>
      <c r="E5" s="7">
        <v>86.142857142857139</v>
      </c>
      <c r="F5" s="7">
        <v>88.142857142857139</v>
      </c>
      <c r="G5" s="7">
        <v>72.142857142857139</v>
      </c>
      <c r="H5" s="7">
        <v>82</v>
      </c>
      <c r="I5" s="7">
        <v>92</v>
      </c>
      <c r="J5" s="7">
        <v>100</v>
      </c>
      <c r="K5" s="7">
        <v>102</v>
      </c>
      <c r="L5" s="7">
        <v>96</v>
      </c>
      <c r="M5" s="7">
        <v>99</v>
      </c>
      <c r="N5" s="7">
        <v>76</v>
      </c>
      <c r="O5" s="7">
        <v>98.142857142857139</v>
      </c>
      <c r="P5" s="7">
        <v>86.142857142857139</v>
      </c>
      <c r="Q5" s="7">
        <v>99.142857142857139</v>
      </c>
      <c r="R5" s="8">
        <f t="shared" si="0"/>
        <v>647</v>
      </c>
      <c r="S5" s="9">
        <f t="shared" ref="S5:S29" si="1">SUM(O5:Q5)</f>
        <v>283.42857142857144</v>
      </c>
      <c r="T5" s="17">
        <f t="shared" ref="T5:T32" si="2">AVERAGE(B5:G5)</f>
        <v>80.809523809523796</v>
      </c>
      <c r="U5" s="17">
        <f t="shared" ref="U5:U32" si="3">AVERAGE(H5:N5)</f>
        <v>92.428571428571431</v>
      </c>
      <c r="V5" s="17">
        <f t="shared" ref="V5:V32" si="4">AVERAGE(O5:Q5)</f>
        <v>94.476190476190482</v>
      </c>
      <c r="W5" s="17">
        <f t="shared" ref="W5:W32" si="5">AVERAGE(B5:Q5)</f>
        <v>88.455357142857125</v>
      </c>
    </row>
    <row r="6" spans="1:23" x14ac:dyDescent="0.25">
      <c r="A6" s="1" t="s">
        <v>43</v>
      </c>
      <c r="B6" s="7">
        <v>82.285714285714292</v>
      </c>
      <c r="C6" s="7">
        <v>81.285714285714292</v>
      </c>
      <c r="D6" s="7">
        <v>76.285714285714292</v>
      </c>
      <c r="E6" s="7">
        <v>85.285714285714292</v>
      </c>
      <c r="F6" s="7">
        <v>77.285714285714292</v>
      </c>
      <c r="G6" s="7">
        <v>85.285714285714292</v>
      </c>
      <c r="H6" s="7">
        <v>95</v>
      </c>
      <c r="I6" s="7">
        <v>97</v>
      </c>
      <c r="J6" s="7">
        <v>101</v>
      </c>
      <c r="K6" s="7">
        <v>89</v>
      </c>
      <c r="L6" s="7">
        <v>121</v>
      </c>
      <c r="M6" s="7">
        <v>92</v>
      </c>
      <c r="N6" s="7">
        <v>99</v>
      </c>
      <c r="O6" s="7">
        <v>96.285714285714292</v>
      </c>
      <c r="P6" s="7">
        <v>103.28571428571429</v>
      </c>
      <c r="Q6" s="7">
        <v>91.285714285714292</v>
      </c>
      <c r="R6" s="8">
        <f t="shared" si="0"/>
        <v>694</v>
      </c>
      <c r="S6" s="9">
        <f t="shared" si="1"/>
        <v>290.85714285714289</v>
      </c>
      <c r="T6" s="17">
        <f t="shared" si="2"/>
        <v>81.285714285714292</v>
      </c>
      <c r="U6" s="17">
        <f t="shared" si="3"/>
        <v>99.142857142857139</v>
      </c>
      <c r="V6" s="17">
        <f t="shared" si="4"/>
        <v>96.952380952380963</v>
      </c>
      <c r="W6" s="17">
        <f t="shared" si="5"/>
        <v>92.035714285714278</v>
      </c>
    </row>
    <row r="7" spans="1:23" x14ac:dyDescent="0.25">
      <c r="A7" s="1" t="s">
        <v>44</v>
      </c>
      <c r="B7" s="7">
        <v>44.857142857142861</v>
      </c>
      <c r="C7" s="7">
        <v>49.857142857142861</v>
      </c>
      <c r="D7" s="7">
        <v>35.857142857142861</v>
      </c>
      <c r="E7" s="7">
        <v>52.857142857142861</v>
      </c>
      <c r="F7" s="7">
        <v>41.857142857142861</v>
      </c>
      <c r="G7" s="7">
        <v>54.857142857142861</v>
      </c>
      <c r="H7" s="7">
        <v>54</v>
      </c>
      <c r="I7" s="7">
        <v>53</v>
      </c>
      <c r="J7" s="7">
        <v>56</v>
      </c>
      <c r="K7" s="7">
        <v>55</v>
      </c>
      <c r="L7" s="7">
        <v>54</v>
      </c>
      <c r="M7" s="7">
        <v>59</v>
      </c>
      <c r="N7" s="7">
        <v>53</v>
      </c>
      <c r="O7" s="7">
        <v>58.857142857142861</v>
      </c>
      <c r="P7" s="7">
        <v>58.857142857142861</v>
      </c>
      <c r="Q7" s="7">
        <v>55.857142857142861</v>
      </c>
      <c r="R7" s="8">
        <f t="shared" si="0"/>
        <v>384</v>
      </c>
      <c r="S7" s="9">
        <f t="shared" si="1"/>
        <v>173.57142857142858</v>
      </c>
      <c r="T7" s="17">
        <f t="shared" si="2"/>
        <v>46.690476190476197</v>
      </c>
      <c r="U7" s="17">
        <f t="shared" si="3"/>
        <v>54.857142857142854</v>
      </c>
      <c r="V7" s="17">
        <f t="shared" si="4"/>
        <v>57.857142857142861</v>
      </c>
      <c r="W7" s="17">
        <f t="shared" si="5"/>
        <v>52.357142857142861</v>
      </c>
    </row>
    <row r="8" spans="1:23" x14ac:dyDescent="0.25">
      <c r="A8" s="1" t="s">
        <v>45</v>
      </c>
      <c r="B8" s="7">
        <v>51.714285714285715</v>
      </c>
      <c r="C8" s="7">
        <v>56.714285714285715</v>
      </c>
      <c r="D8" s="7">
        <v>43.714285714285715</v>
      </c>
      <c r="E8" s="7">
        <v>59.714285714285715</v>
      </c>
      <c r="F8" s="7">
        <v>45.714285714285715</v>
      </c>
      <c r="G8" s="7">
        <v>57.714285714285715</v>
      </c>
      <c r="H8" s="7">
        <v>56</v>
      </c>
      <c r="I8" s="7">
        <v>51</v>
      </c>
      <c r="J8" s="7">
        <v>57</v>
      </c>
      <c r="K8" s="7">
        <v>53</v>
      </c>
      <c r="L8" s="7">
        <v>56</v>
      </c>
      <c r="M8" s="7">
        <v>63</v>
      </c>
      <c r="N8" s="7">
        <v>56</v>
      </c>
      <c r="O8" s="7">
        <v>70.714285714285708</v>
      </c>
      <c r="P8" s="7">
        <v>59.714285714285715</v>
      </c>
      <c r="Q8" s="7">
        <v>64.714285714285708</v>
      </c>
      <c r="R8" s="8">
        <f t="shared" si="0"/>
        <v>392</v>
      </c>
      <c r="S8" s="9">
        <f t="shared" si="1"/>
        <v>195.14285714285711</v>
      </c>
      <c r="T8" s="17">
        <f t="shared" si="2"/>
        <v>52.547619047619044</v>
      </c>
      <c r="U8" s="17">
        <f t="shared" si="3"/>
        <v>56</v>
      </c>
      <c r="V8" s="17">
        <f t="shared" si="4"/>
        <v>65.047619047619037</v>
      </c>
      <c r="W8" s="17">
        <f t="shared" si="5"/>
        <v>56.401785714285701</v>
      </c>
    </row>
    <row r="9" spans="1:23" x14ac:dyDescent="0.25">
      <c r="A9" s="1" t="s">
        <v>20</v>
      </c>
      <c r="B9" s="7">
        <v>17.428571428571427</v>
      </c>
      <c r="C9" s="7">
        <v>34.428571428571431</v>
      </c>
      <c r="D9" s="7">
        <v>20.428571428571427</v>
      </c>
      <c r="E9" s="7">
        <v>29.428571428571427</v>
      </c>
      <c r="F9" s="7">
        <v>33.428571428571431</v>
      </c>
      <c r="G9" s="7">
        <v>30.428571428571427</v>
      </c>
      <c r="H9" s="7">
        <v>29</v>
      </c>
      <c r="I9" s="7">
        <v>24</v>
      </c>
      <c r="J9" s="7">
        <v>34</v>
      </c>
      <c r="K9" s="7">
        <v>25</v>
      </c>
      <c r="L9" s="7">
        <v>31</v>
      </c>
      <c r="M9" s="7">
        <v>35</v>
      </c>
      <c r="N9" s="7">
        <v>22</v>
      </c>
      <c r="O9" s="7">
        <v>37.428571428571431</v>
      </c>
      <c r="P9" s="7">
        <v>27.428571428571427</v>
      </c>
      <c r="Q9" s="7">
        <v>36.428571428571431</v>
      </c>
      <c r="R9" s="8">
        <f t="shared" si="0"/>
        <v>200</v>
      </c>
      <c r="S9" s="9">
        <f t="shared" si="1"/>
        <v>101.28571428571429</v>
      </c>
      <c r="T9" s="17">
        <f t="shared" si="2"/>
        <v>27.595238095238098</v>
      </c>
      <c r="U9" s="17">
        <f t="shared" si="3"/>
        <v>28.571428571428573</v>
      </c>
      <c r="V9" s="17">
        <f t="shared" si="4"/>
        <v>33.761904761904766</v>
      </c>
      <c r="W9" s="17">
        <f t="shared" si="5"/>
        <v>29.178571428571431</v>
      </c>
    </row>
    <row r="10" spans="1:23" x14ac:dyDescent="0.25">
      <c r="A10" s="1" t="s">
        <v>46</v>
      </c>
      <c r="B10" s="7">
        <v>41</v>
      </c>
      <c r="C10" s="7">
        <v>48</v>
      </c>
      <c r="D10" s="7">
        <v>55</v>
      </c>
      <c r="E10" s="7">
        <v>45</v>
      </c>
      <c r="F10" s="7">
        <v>48</v>
      </c>
      <c r="G10" s="7">
        <v>47</v>
      </c>
      <c r="H10" s="7">
        <v>49</v>
      </c>
      <c r="I10" s="7">
        <v>42</v>
      </c>
      <c r="J10" s="7">
        <v>52</v>
      </c>
      <c r="K10" s="7">
        <v>45</v>
      </c>
      <c r="L10" s="7">
        <v>58</v>
      </c>
      <c r="M10" s="7">
        <v>41</v>
      </c>
      <c r="N10" s="7">
        <v>48</v>
      </c>
      <c r="O10" s="7">
        <v>60</v>
      </c>
      <c r="P10" s="7">
        <v>36</v>
      </c>
      <c r="Q10" s="7">
        <v>45</v>
      </c>
      <c r="R10" s="8">
        <f t="shared" si="0"/>
        <v>335</v>
      </c>
      <c r="S10" s="9">
        <f t="shared" si="1"/>
        <v>141</v>
      </c>
      <c r="T10" s="17">
        <f t="shared" si="2"/>
        <v>47.333333333333336</v>
      </c>
      <c r="U10" s="17">
        <f t="shared" si="3"/>
        <v>47.857142857142854</v>
      </c>
      <c r="V10" s="17">
        <f t="shared" si="4"/>
        <v>47</v>
      </c>
      <c r="W10" s="17">
        <f t="shared" si="5"/>
        <v>47.5</v>
      </c>
    </row>
    <row r="11" spans="1:23" x14ac:dyDescent="0.25">
      <c r="A11" s="1" t="s">
        <v>47</v>
      </c>
      <c r="B11" s="7">
        <v>36.428571428571431</v>
      </c>
      <c r="C11" s="7">
        <v>35.428571428571431</v>
      </c>
      <c r="D11" s="7">
        <v>35.428571428571431</v>
      </c>
      <c r="E11" s="7">
        <v>32.428571428571431</v>
      </c>
      <c r="F11" s="7">
        <v>29.428571428571431</v>
      </c>
      <c r="G11" s="7">
        <v>15.428571428571429</v>
      </c>
      <c r="H11" s="7">
        <v>25</v>
      </c>
      <c r="I11" s="7">
        <v>24</v>
      </c>
      <c r="J11" s="7">
        <v>22</v>
      </c>
      <c r="K11" s="7">
        <v>21</v>
      </c>
      <c r="L11" s="7">
        <v>21</v>
      </c>
      <c r="M11" s="7">
        <v>14</v>
      </c>
      <c r="N11" s="7">
        <v>13</v>
      </c>
      <c r="O11" s="7">
        <v>26.428571428571431</v>
      </c>
      <c r="P11" s="7">
        <v>4.4285714285714288</v>
      </c>
      <c r="Q11" s="7">
        <v>17.428571428571431</v>
      </c>
      <c r="R11" s="8">
        <f t="shared" si="0"/>
        <v>140</v>
      </c>
      <c r="S11" s="9">
        <f t="shared" si="1"/>
        <v>48.285714285714292</v>
      </c>
      <c r="T11" s="17">
        <f t="shared" si="2"/>
        <v>30.761904761904763</v>
      </c>
      <c r="U11" s="17">
        <f t="shared" si="3"/>
        <v>20</v>
      </c>
      <c r="V11" s="17">
        <f t="shared" si="4"/>
        <v>16.095238095238098</v>
      </c>
      <c r="W11" s="17">
        <f t="shared" si="5"/>
        <v>23.303571428571431</v>
      </c>
    </row>
    <row r="12" spans="1:23" x14ac:dyDescent="0.25">
      <c r="A12" s="1" t="s">
        <v>48</v>
      </c>
      <c r="B12" s="7">
        <v>92</v>
      </c>
      <c r="C12" s="7">
        <v>96</v>
      </c>
      <c r="D12" s="7">
        <v>98</v>
      </c>
      <c r="E12" s="7">
        <v>110</v>
      </c>
      <c r="F12" s="7">
        <v>99</v>
      </c>
      <c r="G12" s="7">
        <v>90</v>
      </c>
      <c r="H12" s="7">
        <v>126</v>
      </c>
      <c r="I12" s="7">
        <v>114</v>
      </c>
      <c r="J12" s="7">
        <v>117</v>
      </c>
      <c r="K12" s="7">
        <v>101</v>
      </c>
      <c r="L12" s="7">
        <v>118</v>
      </c>
      <c r="M12" s="7">
        <v>136</v>
      </c>
      <c r="N12" s="7">
        <v>108</v>
      </c>
      <c r="O12" s="7">
        <v>114</v>
      </c>
      <c r="P12" s="7">
        <v>122</v>
      </c>
      <c r="Q12" s="7">
        <v>108</v>
      </c>
      <c r="R12" s="8">
        <f t="shared" si="0"/>
        <v>820</v>
      </c>
      <c r="S12" s="9">
        <f t="shared" si="1"/>
        <v>344</v>
      </c>
      <c r="T12" s="17">
        <f t="shared" si="2"/>
        <v>97.5</v>
      </c>
      <c r="U12" s="17">
        <f t="shared" si="3"/>
        <v>117.14285714285714</v>
      </c>
      <c r="V12" s="17">
        <f t="shared" si="4"/>
        <v>114.66666666666667</v>
      </c>
      <c r="W12" s="17">
        <f t="shared" si="5"/>
        <v>109.3125</v>
      </c>
    </row>
    <row r="13" spans="1:23" x14ac:dyDescent="0.25">
      <c r="A13" s="10" t="s">
        <v>21</v>
      </c>
      <c r="B13" s="7">
        <v>115.42857142857143</v>
      </c>
      <c r="C13" s="7">
        <v>106.42857142857143</v>
      </c>
      <c r="D13" s="7">
        <v>111.42857142857143</v>
      </c>
      <c r="E13" s="7">
        <v>142.42857142857144</v>
      </c>
      <c r="F13" s="7">
        <v>130.42857142857144</v>
      </c>
      <c r="G13" s="7">
        <v>122.42857142857143</v>
      </c>
      <c r="H13" s="7">
        <v>130</v>
      </c>
      <c r="I13" s="7">
        <v>122</v>
      </c>
      <c r="J13" s="7">
        <v>125</v>
      </c>
      <c r="K13" s="7">
        <v>115</v>
      </c>
      <c r="L13" s="7">
        <v>132</v>
      </c>
      <c r="M13" s="7">
        <v>106</v>
      </c>
      <c r="N13" s="7">
        <v>110</v>
      </c>
      <c r="O13" s="7">
        <v>80.428571428571431</v>
      </c>
      <c r="P13" s="7">
        <v>69.428571428571431</v>
      </c>
      <c r="Q13" s="7">
        <v>84.428571428571431</v>
      </c>
      <c r="R13" s="8">
        <f t="shared" si="0"/>
        <v>840</v>
      </c>
      <c r="S13" s="9">
        <f t="shared" si="1"/>
        <v>234.28571428571428</v>
      </c>
      <c r="T13" s="17">
        <f t="shared" si="2"/>
        <v>121.42857142857143</v>
      </c>
      <c r="U13" s="17">
        <f t="shared" si="3"/>
        <v>120</v>
      </c>
      <c r="V13" s="17">
        <f t="shared" si="4"/>
        <v>78.095238095238088</v>
      </c>
      <c r="W13" s="17">
        <f t="shared" si="5"/>
        <v>112.6785714285714</v>
      </c>
    </row>
    <row r="14" spans="1:23" x14ac:dyDescent="0.25">
      <c r="A14" s="1" t="s">
        <v>22</v>
      </c>
      <c r="B14" s="7">
        <v>16.857142857142858</v>
      </c>
      <c r="C14" s="7">
        <v>12.857142857142858</v>
      </c>
      <c r="D14" s="7">
        <v>22.857142857142858</v>
      </c>
      <c r="E14" s="7">
        <v>22.857142857142858</v>
      </c>
      <c r="F14" s="7">
        <v>25.857142857142858</v>
      </c>
      <c r="G14" s="7">
        <v>21.857142857142858</v>
      </c>
      <c r="H14" s="7">
        <v>23</v>
      </c>
      <c r="I14" s="7">
        <v>27</v>
      </c>
      <c r="J14" s="7">
        <v>33</v>
      </c>
      <c r="K14" s="7">
        <v>29</v>
      </c>
      <c r="L14" s="7">
        <v>38</v>
      </c>
      <c r="M14" s="7">
        <v>33</v>
      </c>
      <c r="N14" s="7">
        <v>29</v>
      </c>
      <c r="O14" s="7">
        <v>32.857142857142854</v>
      </c>
      <c r="P14" s="7">
        <v>34.857142857142854</v>
      </c>
      <c r="Q14" s="7">
        <v>34.857142857142854</v>
      </c>
      <c r="R14" s="8">
        <f t="shared" si="0"/>
        <v>212</v>
      </c>
      <c r="S14" s="9">
        <f t="shared" si="1"/>
        <v>102.57142857142856</v>
      </c>
      <c r="T14" s="17">
        <f t="shared" si="2"/>
        <v>20.523809523809526</v>
      </c>
      <c r="U14" s="17">
        <f t="shared" si="3"/>
        <v>30.285714285714285</v>
      </c>
      <c r="V14" s="17">
        <f t="shared" si="4"/>
        <v>34.190476190476183</v>
      </c>
      <c r="W14" s="17">
        <f t="shared" si="5"/>
        <v>27.357142857142854</v>
      </c>
    </row>
    <row r="15" spans="1:23" x14ac:dyDescent="0.25">
      <c r="A15" s="1" t="s">
        <v>23</v>
      </c>
      <c r="B15" s="7">
        <v>16.857142857142858</v>
      </c>
      <c r="C15" s="7">
        <v>23.857142857142858</v>
      </c>
      <c r="D15" s="7">
        <v>20.857142857142858</v>
      </c>
      <c r="E15" s="7">
        <v>34.857142857142854</v>
      </c>
      <c r="F15" s="7">
        <v>29.857142857142858</v>
      </c>
      <c r="G15" s="7">
        <v>22.857142857142858</v>
      </c>
      <c r="H15" s="7">
        <v>34</v>
      </c>
      <c r="I15" s="7">
        <v>24</v>
      </c>
      <c r="J15" s="7">
        <v>30</v>
      </c>
      <c r="K15" s="7">
        <v>32</v>
      </c>
      <c r="L15" s="7">
        <v>28</v>
      </c>
      <c r="M15" s="7">
        <v>22</v>
      </c>
      <c r="N15" s="7">
        <v>18</v>
      </c>
      <c r="O15" s="7">
        <v>23.857142857142858</v>
      </c>
      <c r="P15" s="7">
        <v>20.857142857142858</v>
      </c>
      <c r="Q15" s="7">
        <v>15.857142857142858</v>
      </c>
      <c r="R15" s="8">
        <f t="shared" si="0"/>
        <v>188</v>
      </c>
      <c r="S15" s="9">
        <f t="shared" si="1"/>
        <v>60.571428571428569</v>
      </c>
      <c r="T15" s="17">
        <f t="shared" si="2"/>
        <v>24.857142857142858</v>
      </c>
      <c r="U15" s="17">
        <f t="shared" si="3"/>
        <v>26.857142857142858</v>
      </c>
      <c r="V15" s="17">
        <f t="shared" si="4"/>
        <v>20.19047619047619</v>
      </c>
      <c r="W15" s="17">
        <f t="shared" si="5"/>
        <v>24.857142857142851</v>
      </c>
    </row>
    <row r="16" spans="1:23" x14ac:dyDescent="0.25">
      <c r="A16" s="10" t="s">
        <v>24</v>
      </c>
      <c r="B16" s="7">
        <v>22.714285714285715</v>
      </c>
      <c r="C16" s="7">
        <v>29.714285714285715</v>
      </c>
      <c r="D16" s="7">
        <v>27.714285714285715</v>
      </c>
      <c r="E16" s="7">
        <v>31.714285714285715</v>
      </c>
      <c r="F16" s="7">
        <v>26.714285714285715</v>
      </c>
      <c r="G16" s="7">
        <v>17.714285714285715</v>
      </c>
      <c r="H16" s="7">
        <v>42</v>
      </c>
      <c r="I16" s="7">
        <v>34</v>
      </c>
      <c r="J16" s="7">
        <v>35</v>
      </c>
      <c r="K16" s="7">
        <v>39</v>
      </c>
      <c r="L16" s="7">
        <v>39</v>
      </c>
      <c r="M16" s="7">
        <v>45</v>
      </c>
      <c r="N16" s="7">
        <v>25</v>
      </c>
      <c r="O16" s="7">
        <v>38.714285714285715</v>
      </c>
      <c r="P16" s="7">
        <v>18.714285714285715</v>
      </c>
      <c r="Q16" s="7">
        <v>34.714285714285715</v>
      </c>
      <c r="R16" s="8">
        <f t="shared" si="0"/>
        <v>259</v>
      </c>
      <c r="S16" s="9">
        <f t="shared" si="1"/>
        <v>92.142857142857139</v>
      </c>
      <c r="T16" s="17">
        <f t="shared" si="2"/>
        <v>26.047619047619051</v>
      </c>
      <c r="U16" s="17">
        <f t="shared" si="3"/>
        <v>37</v>
      </c>
      <c r="V16" s="17">
        <f t="shared" si="4"/>
        <v>30.714285714285712</v>
      </c>
      <c r="W16" s="17">
        <f t="shared" si="5"/>
        <v>31.714285714285719</v>
      </c>
    </row>
    <row r="17" spans="1:23" x14ac:dyDescent="0.25">
      <c r="A17" s="1" t="s">
        <v>25</v>
      </c>
      <c r="B17" s="7">
        <v>0</v>
      </c>
      <c r="C17" s="7">
        <v>2</v>
      </c>
      <c r="D17" s="7">
        <v>2</v>
      </c>
      <c r="E17" s="7">
        <v>5</v>
      </c>
      <c r="F17" s="7">
        <v>5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12</v>
      </c>
      <c r="P17" s="7">
        <v>7</v>
      </c>
      <c r="Q17" s="7">
        <v>6</v>
      </c>
      <c r="R17" s="8">
        <f t="shared" si="0"/>
        <v>0</v>
      </c>
      <c r="S17" s="9">
        <f t="shared" si="1"/>
        <v>25</v>
      </c>
      <c r="T17" s="17">
        <f t="shared" si="2"/>
        <v>2.6666666666666665</v>
      </c>
      <c r="U17" s="17">
        <f t="shared" si="3"/>
        <v>0</v>
      </c>
      <c r="V17" s="17">
        <f t="shared" si="4"/>
        <v>8.3333333333333339</v>
      </c>
      <c r="W17" s="17">
        <f t="shared" si="5"/>
        <v>2.5625</v>
      </c>
    </row>
    <row r="18" spans="1:23" x14ac:dyDescent="0.25">
      <c r="A18" s="10" t="s">
        <v>26</v>
      </c>
      <c r="B18" s="7">
        <v>33.285714285714285</v>
      </c>
      <c r="C18" s="7">
        <v>40.285714285714285</v>
      </c>
      <c r="D18" s="7">
        <v>32.285714285714285</v>
      </c>
      <c r="E18" s="7">
        <v>47.285714285714285</v>
      </c>
      <c r="F18" s="7">
        <v>36.285714285714285</v>
      </c>
      <c r="G18" s="7">
        <v>35.285714285714285</v>
      </c>
      <c r="H18" s="7">
        <v>43</v>
      </c>
      <c r="I18" s="7">
        <v>39</v>
      </c>
      <c r="J18" s="7">
        <v>31</v>
      </c>
      <c r="K18" s="7">
        <v>46</v>
      </c>
      <c r="L18" s="7">
        <v>66</v>
      </c>
      <c r="M18" s="7">
        <v>36</v>
      </c>
      <c r="N18" s="7">
        <v>35</v>
      </c>
      <c r="O18" s="7">
        <v>41.285714285714285</v>
      </c>
      <c r="P18" s="7">
        <v>49.285714285714285</v>
      </c>
      <c r="Q18" s="7">
        <v>28.285714285714285</v>
      </c>
      <c r="R18" s="8">
        <f t="shared" si="0"/>
        <v>296</v>
      </c>
      <c r="S18" s="9">
        <f t="shared" si="1"/>
        <v>118.85714285714286</v>
      </c>
      <c r="T18" s="17">
        <f t="shared" si="2"/>
        <v>37.452380952380949</v>
      </c>
      <c r="U18" s="17">
        <f t="shared" si="3"/>
        <v>42.285714285714285</v>
      </c>
      <c r="V18" s="17">
        <f t="shared" si="4"/>
        <v>39.61904761904762</v>
      </c>
      <c r="W18" s="17">
        <f t="shared" si="5"/>
        <v>39.973214285714292</v>
      </c>
    </row>
    <row r="19" spans="1:23" x14ac:dyDescent="0.25">
      <c r="A19" s="10" t="s">
        <v>27</v>
      </c>
      <c r="B19" s="7">
        <v>17</v>
      </c>
      <c r="C19" s="7">
        <v>12</v>
      </c>
      <c r="D19" s="7">
        <v>21</v>
      </c>
      <c r="E19" s="7">
        <v>20</v>
      </c>
      <c r="F19" s="7">
        <v>16</v>
      </c>
      <c r="G19" s="7">
        <v>12</v>
      </c>
      <c r="H19" s="7">
        <v>15</v>
      </c>
      <c r="I19" s="7">
        <v>13</v>
      </c>
      <c r="J19" s="7">
        <v>18</v>
      </c>
      <c r="K19" s="7">
        <v>12</v>
      </c>
      <c r="L19" s="7">
        <v>9</v>
      </c>
      <c r="M19" s="7">
        <v>11</v>
      </c>
      <c r="N19" s="7">
        <v>1</v>
      </c>
      <c r="O19" s="7">
        <v>9</v>
      </c>
      <c r="P19" s="7">
        <v>4</v>
      </c>
      <c r="Q19" s="7">
        <v>2</v>
      </c>
      <c r="R19" s="8">
        <f t="shared" si="0"/>
        <v>79</v>
      </c>
      <c r="S19" s="9">
        <f t="shared" si="1"/>
        <v>15</v>
      </c>
      <c r="T19" s="17">
        <f t="shared" si="2"/>
        <v>16.333333333333332</v>
      </c>
      <c r="U19" s="17">
        <f t="shared" si="3"/>
        <v>11.285714285714286</v>
      </c>
      <c r="V19" s="17">
        <f t="shared" si="4"/>
        <v>5</v>
      </c>
      <c r="W19" s="17">
        <f t="shared" si="5"/>
        <v>12</v>
      </c>
    </row>
    <row r="20" spans="1:23" x14ac:dyDescent="0.25">
      <c r="A20" s="10" t="s">
        <v>50</v>
      </c>
      <c r="B20" s="7">
        <v>33.857142857142854</v>
      </c>
      <c r="C20" s="7">
        <v>38.857142857142854</v>
      </c>
      <c r="D20" s="7">
        <v>54.857142857142854</v>
      </c>
      <c r="E20" s="7">
        <v>46.857142857142854</v>
      </c>
      <c r="F20" s="7">
        <v>63.857142857142854</v>
      </c>
      <c r="G20" s="7">
        <v>43.857142857142854</v>
      </c>
      <c r="H20" s="7">
        <v>45.857142857142854</v>
      </c>
      <c r="I20" s="7">
        <v>70.857142857142861</v>
      </c>
      <c r="J20" s="7">
        <v>59.857142857142854</v>
      </c>
      <c r="K20" s="7">
        <v>61.857142857142854</v>
      </c>
      <c r="L20" s="7">
        <v>69.857142857142861</v>
      </c>
      <c r="M20" s="7">
        <v>54.857142857142854</v>
      </c>
      <c r="N20" s="7">
        <v>52.857142857142854</v>
      </c>
      <c r="O20" s="7">
        <v>52.857142857142854</v>
      </c>
      <c r="P20" s="7">
        <v>49.857142857142854</v>
      </c>
      <c r="Q20" s="7">
        <v>50.857142857142854</v>
      </c>
      <c r="R20" s="8">
        <f t="shared" si="0"/>
        <v>416</v>
      </c>
      <c r="S20" s="9">
        <f t="shared" si="1"/>
        <v>153.57142857142856</v>
      </c>
      <c r="T20" s="17">
        <f t="shared" si="2"/>
        <v>47.023809523809518</v>
      </c>
      <c r="U20" s="17">
        <f t="shared" si="3"/>
        <v>59.428571428571431</v>
      </c>
      <c r="V20" s="17">
        <f t="shared" si="4"/>
        <v>51.190476190476183</v>
      </c>
      <c r="W20" s="17">
        <f t="shared" si="5"/>
        <v>53.232142857142861</v>
      </c>
    </row>
    <row r="21" spans="1:23" x14ac:dyDescent="0.25">
      <c r="A21" s="10" t="s">
        <v>28</v>
      </c>
      <c r="B21" s="7">
        <v>78.571428571428569</v>
      </c>
      <c r="C21" s="7">
        <v>71.571428571428569</v>
      </c>
      <c r="D21" s="7">
        <v>76.571428571428569</v>
      </c>
      <c r="E21" s="7">
        <v>88.571428571428569</v>
      </c>
      <c r="F21" s="7">
        <v>85.571428571428569</v>
      </c>
      <c r="G21" s="7">
        <v>81.571428571428569</v>
      </c>
      <c r="H21" s="7">
        <v>92</v>
      </c>
      <c r="I21" s="7">
        <v>91</v>
      </c>
      <c r="J21" s="7">
        <v>100</v>
      </c>
      <c r="K21" s="7">
        <v>99</v>
      </c>
      <c r="L21" s="7">
        <v>104</v>
      </c>
      <c r="M21" s="7">
        <v>109</v>
      </c>
      <c r="N21" s="7">
        <v>112</v>
      </c>
      <c r="O21" s="7">
        <v>102.57142857142857</v>
      </c>
      <c r="P21" s="7">
        <v>107.57142857142857</v>
      </c>
      <c r="Q21" s="7">
        <v>101.57142857142857</v>
      </c>
      <c r="R21" s="8">
        <f t="shared" si="0"/>
        <v>707</v>
      </c>
      <c r="S21" s="9">
        <f t="shared" si="1"/>
        <v>311.71428571428572</v>
      </c>
      <c r="T21" s="17">
        <f t="shared" si="2"/>
        <v>80.404761904761898</v>
      </c>
      <c r="U21" s="17">
        <f t="shared" si="3"/>
        <v>101</v>
      </c>
      <c r="V21" s="17">
        <f t="shared" si="4"/>
        <v>103.90476190476191</v>
      </c>
      <c r="W21" s="17">
        <f t="shared" si="5"/>
        <v>93.821428571428584</v>
      </c>
    </row>
    <row r="22" spans="1:23" x14ac:dyDescent="0.25">
      <c r="A22" s="10" t="s">
        <v>29</v>
      </c>
      <c r="B22" s="7">
        <v>45.428571428571431</v>
      </c>
      <c r="C22" s="7">
        <v>65.428571428571431</v>
      </c>
      <c r="D22" s="7">
        <v>55.428571428571431</v>
      </c>
      <c r="E22" s="7">
        <v>66.428571428571431</v>
      </c>
      <c r="F22" s="7">
        <v>64.428571428571431</v>
      </c>
      <c r="G22" s="7">
        <v>73.428571428571431</v>
      </c>
      <c r="H22" s="7">
        <v>54</v>
      </c>
      <c r="I22" s="7">
        <v>92</v>
      </c>
      <c r="J22" s="7">
        <v>69</v>
      </c>
      <c r="K22" s="7">
        <v>82</v>
      </c>
      <c r="L22" s="7">
        <v>66</v>
      </c>
      <c r="M22" s="7">
        <v>66</v>
      </c>
      <c r="N22" s="7">
        <v>69</v>
      </c>
      <c r="O22" s="7">
        <v>52.952380952380956</v>
      </c>
      <c r="P22" s="7">
        <v>62.952380952380956</v>
      </c>
      <c r="Q22" s="7">
        <v>46.952380952380956</v>
      </c>
      <c r="R22" s="8">
        <f t="shared" si="0"/>
        <v>498</v>
      </c>
      <c r="S22" s="9">
        <f t="shared" si="1"/>
        <v>162.85714285714286</v>
      </c>
      <c r="T22" s="17">
        <f t="shared" si="2"/>
        <v>61.761904761904766</v>
      </c>
      <c r="U22" s="17">
        <f t="shared" si="3"/>
        <v>71.142857142857139</v>
      </c>
      <c r="V22" s="17">
        <f t="shared" si="4"/>
        <v>54.285714285714285</v>
      </c>
      <c r="W22" s="17">
        <f t="shared" si="5"/>
        <v>64.464285714285722</v>
      </c>
    </row>
    <row r="23" spans="1:23" x14ac:dyDescent="0.25">
      <c r="A23" s="1" t="s">
        <v>30</v>
      </c>
      <c r="B23" s="7">
        <v>15.285714285714286</v>
      </c>
      <c r="C23" s="7">
        <v>20.285714285714285</v>
      </c>
      <c r="D23" s="7">
        <v>27.285714285714285</v>
      </c>
      <c r="E23" s="7">
        <v>29.285714285714285</v>
      </c>
      <c r="F23" s="7">
        <v>23.285714285714285</v>
      </c>
      <c r="G23" s="7">
        <v>29.285714285714285</v>
      </c>
      <c r="H23" s="7">
        <v>32</v>
      </c>
      <c r="I23" s="7">
        <v>31</v>
      </c>
      <c r="J23" s="7">
        <v>44</v>
      </c>
      <c r="K23" s="7">
        <v>25</v>
      </c>
      <c r="L23" s="7">
        <v>39</v>
      </c>
      <c r="M23" s="7">
        <v>37</v>
      </c>
      <c r="N23" s="7">
        <v>30</v>
      </c>
      <c r="O23" s="7">
        <v>35.285714285714285</v>
      </c>
      <c r="P23" s="7">
        <v>28.285714285714285</v>
      </c>
      <c r="Q23" s="7">
        <v>36.285714285714285</v>
      </c>
      <c r="R23" s="8">
        <f t="shared" si="0"/>
        <v>238</v>
      </c>
      <c r="S23" s="9">
        <f t="shared" si="1"/>
        <v>99.857142857142861</v>
      </c>
      <c r="T23" s="17">
        <f t="shared" si="2"/>
        <v>24.119047619047617</v>
      </c>
      <c r="U23" s="17">
        <f t="shared" si="3"/>
        <v>34</v>
      </c>
      <c r="V23" s="17">
        <f t="shared" si="4"/>
        <v>33.285714285714285</v>
      </c>
      <c r="W23" s="17">
        <f t="shared" si="5"/>
        <v>30.160714285714281</v>
      </c>
    </row>
    <row r="24" spans="1:23" x14ac:dyDescent="0.25">
      <c r="A24" s="1" t="s">
        <v>31</v>
      </c>
      <c r="B24" s="7">
        <v>52.071428571428569</v>
      </c>
      <c r="C24" s="7">
        <v>44.571428571428569</v>
      </c>
      <c r="D24" s="7">
        <v>51.571428571428569</v>
      </c>
      <c r="E24" s="7">
        <v>53.071428571428569</v>
      </c>
      <c r="F24" s="7">
        <v>52.571428571428569</v>
      </c>
      <c r="G24" s="7">
        <v>51.571428571428569</v>
      </c>
      <c r="H24" s="7">
        <v>59</v>
      </c>
      <c r="I24" s="7">
        <v>59</v>
      </c>
      <c r="J24" s="7">
        <v>51</v>
      </c>
      <c r="K24" s="7">
        <v>51</v>
      </c>
      <c r="L24" s="7">
        <v>56</v>
      </c>
      <c r="M24" s="7">
        <v>67</v>
      </c>
      <c r="N24" s="7">
        <v>53</v>
      </c>
      <c r="O24" s="7">
        <v>62.071428571428569</v>
      </c>
      <c r="P24" s="7">
        <v>52.071428571428569</v>
      </c>
      <c r="Q24" s="7">
        <v>68.571428571428569</v>
      </c>
      <c r="R24" s="8">
        <f t="shared" si="0"/>
        <v>396</v>
      </c>
      <c r="S24" s="9">
        <f t="shared" si="1"/>
        <v>182.71428571428572</v>
      </c>
      <c r="T24" s="17">
        <f t="shared" si="2"/>
        <v>50.904761904761898</v>
      </c>
      <c r="U24" s="17">
        <f t="shared" si="3"/>
        <v>56.571428571428569</v>
      </c>
      <c r="V24" s="17">
        <f t="shared" si="4"/>
        <v>60.904761904761905</v>
      </c>
      <c r="W24" s="17">
        <f t="shared" si="5"/>
        <v>55.258928571428562</v>
      </c>
    </row>
    <row r="25" spans="1:23" x14ac:dyDescent="0.25">
      <c r="A25" s="1" t="s">
        <v>32</v>
      </c>
      <c r="B25" s="7">
        <v>47.642857142857139</v>
      </c>
      <c r="C25" s="7">
        <v>37.142857142857139</v>
      </c>
      <c r="D25" s="7">
        <v>47.142857142857139</v>
      </c>
      <c r="E25" s="7">
        <v>37.642857142857139</v>
      </c>
      <c r="F25" s="7">
        <v>44.142857142857139</v>
      </c>
      <c r="G25" s="7">
        <v>45.142857142857139</v>
      </c>
      <c r="H25" s="7">
        <v>51</v>
      </c>
      <c r="I25" s="7">
        <v>55</v>
      </c>
      <c r="J25" s="7">
        <v>49</v>
      </c>
      <c r="K25" s="7">
        <v>54</v>
      </c>
      <c r="L25" s="7">
        <v>39</v>
      </c>
      <c r="M25" s="7">
        <v>54</v>
      </c>
      <c r="N25" s="7">
        <v>48</v>
      </c>
      <c r="O25" s="7">
        <v>55.642857142857139</v>
      </c>
      <c r="P25" s="7">
        <v>52.642857142857139</v>
      </c>
      <c r="Q25" s="7">
        <v>56.142857142857139</v>
      </c>
      <c r="R25" s="8">
        <f t="shared" si="0"/>
        <v>350</v>
      </c>
      <c r="S25" s="9">
        <f t="shared" si="1"/>
        <v>164.42857142857142</v>
      </c>
      <c r="T25" s="17">
        <f t="shared" si="2"/>
        <v>43.142857142857139</v>
      </c>
      <c r="U25" s="17">
        <f t="shared" si="3"/>
        <v>50</v>
      </c>
      <c r="V25" s="17">
        <f t="shared" si="4"/>
        <v>54.809523809523803</v>
      </c>
      <c r="W25" s="17">
        <f t="shared" si="5"/>
        <v>48.330357142857139</v>
      </c>
    </row>
    <row r="26" spans="1:23" x14ac:dyDescent="0.25">
      <c r="A26" s="1" t="s">
        <v>33</v>
      </c>
      <c r="B26" s="7">
        <v>23.571428571428569</v>
      </c>
      <c r="C26" s="7">
        <v>38.571428571428569</v>
      </c>
      <c r="D26" s="7">
        <v>28.571428571428569</v>
      </c>
      <c r="E26" s="7">
        <v>21.571428571428569</v>
      </c>
      <c r="F26" s="7">
        <v>27.571428571428569</v>
      </c>
      <c r="G26" s="7">
        <v>23.571428571428569</v>
      </c>
      <c r="H26" s="7">
        <v>28</v>
      </c>
      <c r="I26" s="7">
        <v>30</v>
      </c>
      <c r="J26" s="7">
        <v>22</v>
      </c>
      <c r="K26" s="7">
        <v>30</v>
      </c>
      <c r="L26" s="7">
        <v>36</v>
      </c>
      <c r="M26" s="7">
        <v>33</v>
      </c>
      <c r="N26" s="7">
        <v>35</v>
      </c>
      <c r="O26" s="7">
        <v>36.571428571428569</v>
      </c>
      <c r="P26" s="7">
        <v>28.571428571428569</v>
      </c>
      <c r="Q26" s="7">
        <v>34.571428571428569</v>
      </c>
      <c r="R26" s="8">
        <f t="shared" si="0"/>
        <v>214</v>
      </c>
      <c r="S26" s="9">
        <f t="shared" si="1"/>
        <v>99.714285714285708</v>
      </c>
      <c r="T26" s="17">
        <f t="shared" si="2"/>
        <v>27.23809523809523</v>
      </c>
      <c r="U26" s="17">
        <f t="shared" si="3"/>
        <v>30.571428571428573</v>
      </c>
      <c r="V26" s="17">
        <f t="shared" si="4"/>
        <v>33.238095238095234</v>
      </c>
      <c r="W26" s="17">
        <f t="shared" si="5"/>
        <v>29.821428571428566</v>
      </c>
    </row>
    <row r="27" spans="1:23" x14ac:dyDescent="0.25">
      <c r="A27" s="1" t="s">
        <v>34</v>
      </c>
      <c r="B27" s="7">
        <v>12.857142857142858</v>
      </c>
      <c r="C27" s="7">
        <v>12.857142857142858</v>
      </c>
      <c r="D27" s="7">
        <v>9.8571428571428577</v>
      </c>
      <c r="E27" s="7">
        <v>22.857142857142858</v>
      </c>
      <c r="F27" s="7">
        <v>12.857142857142858</v>
      </c>
      <c r="G27" s="7">
        <v>10.857142857142858</v>
      </c>
      <c r="H27" s="7">
        <v>18</v>
      </c>
      <c r="I27" s="7">
        <v>14</v>
      </c>
      <c r="J27" s="7">
        <v>14</v>
      </c>
      <c r="K27" s="7">
        <v>13</v>
      </c>
      <c r="L27" s="7">
        <v>18</v>
      </c>
      <c r="M27" s="7">
        <v>15</v>
      </c>
      <c r="N27" s="7">
        <v>16</v>
      </c>
      <c r="O27" s="7">
        <v>18.857142857142858</v>
      </c>
      <c r="P27" s="7">
        <v>10.857142857142858</v>
      </c>
      <c r="Q27" s="7">
        <v>12.857142857142858</v>
      </c>
      <c r="R27" s="8">
        <f t="shared" si="0"/>
        <v>108</v>
      </c>
      <c r="S27" s="9">
        <f t="shared" si="1"/>
        <v>42.571428571428569</v>
      </c>
      <c r="T27" s="17">
        <f t="shared" si="2"/>
        <v>13.690476190476192</v>
      </c>
      <c r="U27" s="17">
        <f t="shared" si="3"/>
        <v>15.428571428571429</v>
      </c>
      <c r="V27" s="17">
        <f t="shared" si="4"/>
        <v>14.19047619047619</v>
      </c>
      <c r="W27" s="17">
        <f t="shared" si="5"/>
        <v>14.544642857142859</v>
      </c>
    </row>
    <row r="28" spans="1:23" x14ac:dyDescent="0.25">
      <c r="A28" s="1" t="s">
        <v>35</v>
      </c>
      <c r="B28" s="7">
        <v>36</v>
      </c>
      <c r="C28" s="7">
        <v>27</v>
      </c>
      <c r="D28" s="7">
        <v>46</v>
      </c>
      <c r="E28" s="7">
        <v>50</v>
      </c>
      <c r="F28" s="7">
        <v>33</v>
      </c>
      <c r="G28" s="7">
        <v>55</v>
      </c>
      <c r="H28" s="7">
        <v>41</v>
      </c>
      <c r="I28" s="7">
        <v>53</v>
      </c>
      <c r="J28" s="7">
        <v>43</v>
      </c>
      <c r="K28" s="7">
        <v>55</v>
      </c>
      <c r="L28" s="7">
        <v>59</v>
      </c>
      <c r="M28" s="7">
        <v>46</v>
      </c>
      <c r="N28" s="7">
        <v>44</v>
      </c>
      <c r="O28" s="7">
        <v>57</v>
      </c>
      <c r="P28" s="7">
        <v>39</v>
      </c>
      <c r="Q28" s="7">
        <v>42</v>
      </c>
      <c r="R28" s="8">
        <f t="shared" si="0"/>
        <v>341</v>
      </c>
      <c r="S28" s="9">
        <f t="shared" si="1"/>
        <v>138</v>
      </c>
      <c r="T28" s="17">
        <f t="shared" si="2"/>
        <v>41.166666666666664</v>
      </c>
      <c r="U28" s="17">
        <f t="shared" si="3"/>
        <v>48.714285714285715</v>
      </c>
      <c r="V28" s="17">
        <f t="shared" si="4"/>
        <v>46</v>
      </c>
      <c r="W28" s="17">
        <f t="shared" si="5"/>
        <v>45.375</v>
      </c>
    </row>
    <row r="29" spans="1:23" x14ac:dyDescent="0.25">
      <c r="A29" s="1" t="s">
        <v>36</v>
      </c>
      <c r="B29" s="7">
        <v>10.285714285714286</v>
      </c>
      <c r="C29" s="7">
        <v>18.285714285714285</v>
      </c>
      <c r="D29" s="7">
        <v>16.285714285714285</v>
      </c>
      <c r="E29" s="7">
        <v>16.285714285714285</v>
      </c>
      <c r="F29" s="7">
        <v>8.2857142857142865</v>
      </c>
      <c r="G29" s="7">
        <v>17.285714285714285</v>
      </c>
      <c r="H29" s="7">
        <v>23</v>
      </c>
      <c r="I29" s="7">
        <v>13</v>
      </c>
      <c r="J29" s="7">
        <v>25</v>
      </c>
      <c r="K29" s="7">
        <v>10</v>
      </c>
      <c r="L29" s="7">
        <v>22</v>
      </c>
      <c r="M29" s="7">
        <v>17</v>
      </c>
      <c r="N29" s="7">
        <v>21</v>
      </c>
      <c r="O29" s="7">
        <v>19.285714285714285</v>
      </c>
      <c r="P29" s="7">
        <v>17.285714285714285</v>
      </c>
      <c r="Q29" s="7">
        <v>19.285714285714285</v>
      </c>
      <c r="R29" s="8">
        <f t="shared" si="0"/>
        <v>131</v>
      </c>
      <c r="S29" s="9">
        <f t="shared" si="1"/>
        <v>55.857142857142854</v>
      </c>
      <c r="T29" s="17">
        <f t="shared" si="2"/>
        <v>14.452380952380954</v>
      </c>
      <c r="U29" s="17">
        <f t="shared" si="3"/>
        <v>18.714285714285715</v>
      </c>
      <c r="V29" s="17">
        <f t="shared" si="4"/>
        <v>18.619047619047617</v>
      </c>
      <c r="W29" s="17">
        <f t="shared" si="5"/>
        <v>17.098214285714285</v>
      </c>
    </row>
    <row r="30" spans="1:23" ht="15.75" thickBot="1" x14ac:dyDescent="0.3">
      <c r="A30" s="11" t="s">
        <v>37</v>
      </c>
      <c r="B30" s="12">
        <v>1060.7142857142858</v>
      </c>
      <c r="C30" s="12">
        <v>1106.7142857142858</v>
      </c>
      <c r="D30" s="12">
        <v>1158.714285714286</v>
      </c>
      <c r="E30" s="12">
        <v>1280.7142857142858</v>
      </c>
      <c r="F30" s="12">
        <v>1201.714285714286</v>
      </c>
      <c r="G30" s="12">
        <v>1169.714285714286</v>
      </c>
      <c r="H30" s="12">
        <v>1286.8571428571429</v>
      </c>
      <c r="I30" s="12">
        <v>1326.8571428571429</v>
      </c>
      <c r="J30" s="12">
        <v>1347.8571428571429</v>
      </c>
      <c r="K30" s="12">
        <v>1298.8571428571429</v>
      </c>
      <c r="L30" s="12">
        <v>1432.8571428571429</v>
      </c>
      <c r="M30" s="12">
        <v>1357.8571428571429</v>
      </c>
      <c r="N30" s="12">
        <v>1235.8571428571429</v>
      </c>
      <c r="O30" s="12">
        <v>1356.0952380952383</v>
      </c>
      <c r="P30" s="12">
        <v>1215.0952380952383</v>
      </c>
      <c r="Q30" s="12">
        <v>1252.0952380952383</v>
      </c>
      <c r="R30" s="13">
        <f t="shared" ref="R30:R32" si="6">SUM(H30:N30)</f>
        <v>9287</v>
      </c>
      <c r="S30" s="14">
        <f t="shared" ref="S30:S32" si="7">SUM(O30:Q30)</f>
        <v>3823.2857142857147</v>
      </c>
      <c r="T30" s="17">
        <f t="shared" si="2"/>
        <v>1163.0476190476193</v>
      </c>
      <c r="U30" s="17">
        <f t="shared" si="3"/>
        <v>1326.7142857142858</v>
      </c>
      <c r="V30" s="17">
        <f t="shared" si="4"/>
        <v>1274.4285714285716</v>
      </c>
      <c r="W30" s="17">
        <f t="shared" si="5"/>
        <v>1255.5357142857142</v>
      </c>
    </row>
    <row r="31" spans="1:23" ht="15.75" thickTop="1" x14ac:dyDescent="0.25">
      <c r="A31" s="1" t="s">
        <v>38</v>
      </c>
      <c r="B31" s="7">
        <v>22.714285714285715</v>
      </c>
      <c r="C31" s="7">
        <v>31.714285714285715</v>
      </c>
      <c r="D31" s="7">
        <v>29.714285714285715</v>
      </c>
      <c r="E31" s="7">
        <v>36.714285714285715</v>
      </c>
      <c r="F31" s="7">
        <v>31.714285714285715</v>
      </c>
      <c r="G31" s="7">
        <v>19.714285714285715</v>
      </c>
      <c r="H31" s="7">
        <v>42</v>
      </c>
      <c r="I31" s="7">
        <v>34</v>
      </c>
      <c r="J31" s="7">
        <v>35</v>
      </c>
      <c r="K31" s="7">
        <v>39</v>
      </c>
      <c r="L31" s="7">
        <v>39</v>
      </c>
      <c r="M31" s="7">
        <v>45</v>
      </c>
      <c r="N31" s="7">
        <v>25</v>
      </c>
      <c r="O31" s="7">
        <v>50.714285714285715</v>
      </c>
      <c r="P31" s="7">
        <v>25.714285714285715</v>
      </c>
      <c r="Q31" s="7">
        <v>40.714285714285715</v>
      </c>
      <c r="R31" s="8">
        <f t="shared" si="6"/>
        <v>259</v>
      </c>
      <c r="S31" s="9">
        <f t="shared" si="7"/>
        <v>117.14285714285714</v>
      </c>
      <c r="T31" s="17">
        <f t="shared" si="2"/>
        <v>28.714285714285719</v>
      </c>
      <c r="U31" s="17">
        <f t="shared" si="3"/>
        <v>37</v>
      </c>
      <c r="V31" s="17">
        <f t="shared" si="4"/>
        <v>39.047619047619044</v>
      </c>
      <c r="W31" s="17">
        <f t="shared" si="5"/>
        <v>34.276785714285715</v>
      </c>
    </row>
    <row r="32" spans="1:23" x14ac:dyDescent="0.25">
      <c r="A32" s="1" t="s">
        <v>49</v>
      </c>
      <c r="B32" s="15">
        <f>B20+B19</f>
        <v>50.857142857142854</v>
      </c>
      <c r="C32" s="15">
        <f t="shared" ref="C32:Q32" si="8">C20+C19</f>
        <v>50.857142857142854</v>
      </c>
      <c r="D32" s="15">
        <f t="shared" si="8"/>
        <v>75.857142857142861</v>
      </c>
      <c r="E32" s="15">
        <f t="shared" si="8"/>
        <v>66.857142857142861</v>
      </c>
      <c r="F32" s="15">
        <f t="shared" si="8"/>
        <v>79.857142857142861</v>
      </c>
      <c r="G32" s="15">
        <f t="shared" si="8"/>
        <v>55.857142857142854</v>
      </c>
      <c r="H32" s="15">
        <f t="shared" si="8"/>
        <v>60.857142857142854</v>
      </c>
      <c r="I32" s="15">
        <f t="shared" si="8"/>
        <v>83.857142857142861</v>
      </c>
      <c r="J32" s="15">
        <f t="shared" si="8"/>
        <v>77.857142857142861</v>
      </c>
      <c r="K32" s="15">
        <f t="shared" si="8"/>
        <v>73.857142857142861</v>
      </c>
      <c r="L32" s="15">
        <f t="shared" si="8"/>
        <v>78.857142857142861</v>
      </c>
      <c r="M32" s="15">
        <f t="shared" si="8"/>
        <v>65.857142857142861</v>
      </c>
      <c r="N32" s="15">
        <f t="shared" si="8"/>
        <v>53.857142857142854</v>
      </c>
      <c r="O32" s="15">
        <f t="shared" si="8"/>
        <v>61.857142857142854</v>
      </c>
      <c r="P32" s="15">
        <f t="shared" si="8"/>
        <v>53.857142857142854</v>
      </c>
      <c r="Q32" s="15">
        <f t="shared" si="8"/>
        <v>52.857142857142854</v>
      </c>
      <c r="R32" s="8">
        <f t="shared" si="6"/>
        <v>495.00000000000006</v>
      </c>
      <c r="S32" s="9">
        <f t="shared" si="7"/>
        <v>168.57142857142856</v>
      </c>
      <c r="T32" s="17">
        <f t="shared" si="2"/>
        <v>63.357142857142854</v>
      </c>
      <c r="U32" s="17">
        <f t="shared" si="3"/>
        <v>70.714285714285722</v>
      </c>
      <c r="V32" s="17">
        <f t="shared" si="4"/>
        <v>56.190476190476183</v>
      </c>
      <c r="W32" s="17">
        <f t="shared" si="5"/>
        <v>65.232142857142861</v>
      </c>
    </row>
  </sheetData>
  <phoneticPr fontId="6" type="noConversion"/>
  <pageMargins left="0.7" right="0.7" top="0.75" bottom="0.75" header="0.3" footer="0.3"/>
  <pageSetup paperSize="9" orientation="portrait" verticalDpi="0" r:id="rId1"/>
  <ignoredErrors>
    <ignoredError sqref="R6:S31 S4:T4 R4:R5 U4:V4 S5 T5:V3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51807154AD0B4BBC82B1F732061D8E" ma:contentTypeVersion="13" ma:contentTypeDescription="Opprett et nytt dokument." ma:contentTypeScope="" ma:versionID="6e766d4d0aea14fe4a8137dcf880251f">
  <xsd:schema xmlns:xsd="http://www.w3.org/2001/XMLSchema" xmlns:xs="http://www.w3.org/2001/XMLSchema" xmlns:p="http://schemas.microsoft.com/office/2006/metadata/properties" xmlns:ns3="85708b9b-2a25-4a29-9251-64f7041ca9fe" xmlns:ns4="3d88120d-6f9c-4f57-ae1e-c012a6ffa230" targetNamespace="http://schemas.microsoft.com/office/2006/metadata/properties" ma:root="true" ma:fieldsID="a22cfeca811cbf01432441524d71f085" ns3:_="" ns4:_="">
    <xsd:import namespace="85708b9b-2a25-4a29-9251-64f7041ca9fe"/>
    <xsd:import namespace="3d88120d-6f9c-4f57-ae1e-c012a6ffa2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08b9b-2a25-4a29-9251-64f7041ca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8120d-6f9c-4f57-ae1e-c012a6ffa2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288E11-CFE7-4C53-8250-36BB058B8ED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5708b9b-2a25-4a29-9251-64f7041ca9fe"/>
    <ds:schemaRef ds:uri="3d88120d-6f9c-4f57-ae1e-c012a6ffa23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E178E-053F-4AA0-87C7-5A0B94A23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08b9b-2a25-4a29-9251-64f7041ca9fe"/>
    <ds:schemaRef ds:uri="3d88120d-6f9c-4f57-ae1e-c012a6ffa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62D49C-0A47-49FB-AB85-6DFA8357C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Kristiansand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Gunnar Uberg</dc:creator>
  <cp:lastModifiedBy>Per Gunnar Uberg</cp:lastModifiedBy>
  <dcterms:created xsi:type="dcterms:W3CDTF">2020-12-09T15:02:36Z</dcterms:created>
  <dcterms:modified xsi:type="dcterms:W3CDTF">2020-12-17T12:55:21Z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0x010100EC51807154AD0B4BBC82B1F732061D8E</vt:lpwstr>
  </property>
</Properties>
</file>